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25420" windowHeight="16540" activeTab="0"/>
  </bookViews>
  <sheets>
    <sheet name="Calculador Interactivo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<sst xmlns="http://schemas.openxmlformats.org/spreadsheetml/2006/main" count="42" uniqueCount="34">
  <si>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 xml:space="preserve">  PCs. </t>
  </si>
  <si>
    <t>Vamos a adquirir</t>
  </si>
  <si>
    <t>Cada PC cuesta</t>
  </si>
  <si>
    <t>Coste de mantenimiento al año</t>
  </si>
  <si>
    <t>Cada PC consume</t>
  </si>
  <si>
    <t xml:space="preserve">  watios</t>
  </si>
  <si>
    <t>Cad PC estará funcionando</t>
  </si>
  <si>
    <t>horas al día</t>
  </si>
  <si>
    <t>días a la semana</t>
  </si>
  <si>
    <t>semanas al año</t>
  </si>
  <si>
    <t xml:space="preserve">Coste de electricidad </t>
  </si>
  <si>
    <t>Con SoftXpand utilizaríamos</t>
  </si>
  <si>
    <t>puestos de trabajo por cada CPU</t>
  </si>
  <si>
    <r>
      <rPr>
        <sz val="11"/>
        <color indexed="8"/>
        <rFont val="Calibri"/>
        <family val="2"/>
      </rPr>
      <t>…y requerimos</t>
    </r>
  </si>
  <si>
    <t xml:space="preserve"> equipos  SoftXpand </t>
  </si>
  <si>
    <t>Cada puesto de trabajo SoftXpand me cuesta</t>
  </si>
  <si>
    <t>Cada puesto de trabajo consume</t>
  </si>
  <si>
    <t xml:space="preserve">Con PCs normales </t>
  </si>
  <si>
    <t>Presupuesto de compra</t>
  </si>
  <si>
    <t>Ahorro</t>
  </si>
  <si>
    <t xml:space="preserve">Con SoftXpand </t>
  </si>
  <si>
    <t>Con SoftXpand, ahorro</t>
  </si>
  <si>
    <t xml:space="preserve">Con SoftXpand, ahorro </t>
  </si>
  <si>
    <t>Gasto anual de electricidad</t>
  </si>
  <si>
    <t>Precio de extensión de la garantía</t>
  </si>
  <si>
    <t>Ahrro</t>
  </si>
  <si>
    <t>Mis gastos totales</t>
  </si>
  <si>
    <t>en gastos totales</t>
  </si>
  <si>
    <t xml:space="preserve">en gastos de funcionamiento </t>
  </si>
  <si>
    <t xml:space="preserve">en la compra de equipos </t>
  </si>
  <si>
    <t xml:space="preserve">  € **</t>
  </si>
  <si>
    <t xml:space="preserve">  € por kwh. </t>
  </si>
  <si>
    <t xml:space="preserve"> € de PC medio</t>
  </si>
  <si>
    <t xml:space="preserve">  € por PC. 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</si>
</sst>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#,##0.\o\o\ &quot;Kg&quot;;\-#,##0.00\ &quot;kg&quot;;\ 0.00\ &quot;kg&quot;"/>
    <numFmt numFmtId="174" formatCode="#,##0.00\ &quot;Kg&quot;;\-#,##0.00\ &quot;kg&quot;;\ 0.00\ &quot;kg&quot;"/>
    <numFmt numFmtId="175" formatCode="#,##0.00\ &quot;L&quot;;\-#,##0.00\ &quot;L&quot;;\ 0.00\ &quot;L&quot;"/>
    <numFmt numFmtId="176" formatCode="#,##0.00\ &quot;L&quot;;\-#,##0.00\ &quot;L&quot;;"/>
    <numFmt numFmtId="177" formatCode="#,##0.00\ &quot;L&quot;;"/>
    <numFmt numFmtId="178" formatCode="#,##0&quot;L&quot;;"/>
    <numFmt numFmtId="179" formatCode="#,##0\ &quot;L&quot;;"/>
    <numFmt numFmtId="180" formatCode="#,##0\ &quot;Kg&quot;;"/>
    <numFmt numFmtId="181" formatCode="#,##0\ &quot;Liter&quot;;"/>
    <numFmt numFmtId="182" formatCode="#,##0\ &quot;Watt&quot;;"/>
    <numFmt numFmtId="183" formatCode="#,##0\ &quot;%&quot;;"/>
    <numFmt numFmtId="184" formatCode="&quot;$&quot;#,##0"/>
    <numFmt numFmtId="185" formatCode="#,##0\ &quot;kWh&quot;;"/>
    <numFmt numFmtId="186" formatCode="#,##0.0"/>
    <numFmt numFmtId="187" formatCode="#,##0\ &quot;kg&quot;;"/>
    <numFmt numFmtId="188" formatCode="#,##0.00\ &quot;kg&quot;;"/>
    <numFmt numFmtId="189" formatCode="#,##0.00\ &quot;kWh&quot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€&quot;#,##0"/>
    <numFmt numFmtId="195" formatCode="[$-C0A]dddd\ d\ &quot;de&quot;\ mmmm\ &quot;de&quot;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sz val="8"/>
      <color indexed="63"/>
      <name val="Calibri"/>
      <family val="2"/>
    </font>
    <font>
      <sz val="6"/>
      <color indexed="63"/>
      <name val="Calibri"/>
      <family val="2"/>
    </font>
    <font>
      <sz val="11"/>
      <color indexed="63"/>
      <name val="Calibri"/>
      <family val="2"/>
    </font>
    <font>
      <b/>
      <sz val="14"/>
      <color indexed="9"/>
      <name val="Calibri"/>
      <family val="2"/>
    </font>
    <font>
      <sz val="11"/>
      <color indexed="22"/>
      <name val="Calibri"/>
      <family val="2"/>
    </font>
    <font>
      <b/>
      <sz val="20"/>
      <color indexed="9"/>
      <name val="Calibri"/>
      <family val="0"/>
    </font>
    <font>
      <b/>
      <sz val="11"/>
      <color indexed="13"/>
      <name val="Calibri"/>
      <family val="0"/>
    </font>
    <font>
      <b/>
      <sz val="18"/>
      <color indexed="8"/>
      <name val="Calibri"/>
      <family val="0"/>
    </font>
    <font>
      <b/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 tint="0.15000000596046448"/>
      <name val="Calibri"/>
      <family val="2"/>
    </font>
    <font>
      <sz val="8"/>
      <color theme="1" tint="0.15000000596046448"/>
      <name val="Calibri"/>
      <family val="2"/>
    </font>
    <font>
      <sz val="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b/>
      <sz val="14"/>
      <color theme="0"/>
      <name val="Calibri"/>
      <family val="2"/>
    </font>
    <font>
      <sz val="11"/>
      <color theme="0" tint="-0.14999000728130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57B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ck">
        <color theme="0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>
        <color indexed="63"/>
      </bottom>
    </border>
    <border>
      <left style="thick">
        <color theme="0"/>
      </left>
      <right style="thick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 style="thick">
        <color theme="0"/>
      </left>
      <right style="thick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>
        <color indexed="63"/>
      </bottom>
    </border>
    <border>
      <left style="medium">
        <color theme="0" tint="-0.3499799966812134"/>
      </left>
      <right style="thick">
        <color theme="0"/>
      </right>
      <top>
        <color indexed="63"/>
      </top>
      <bottom>
        <color indexed="63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>
        <color indexed="63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medium"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dotted">
        <color theme="1" tint="0.04998999834060669"/>
      </bottom>
    </border>
    <border>
      <left style="dotted">
        <color theme="1" tint="0.04998999834060669"/>
      </left>
      <right style="medium">
        <color theme="0" tint="-0.3499799966812134"/>
      </right>
      <top style="dotted">
        <color theme="1" tint="0.04998999834060669"/>
      </top>
      <bottom style="medium"/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 style="dotted">
        <color theme="1" tint="0.04998999834060669"/>
      </bottom>
    </border>
    <border>
      <left style="medium">
        <color theme="0" tint="-0.3499799966812134"/>
      </left>
      <right style="medium">
        <color theme="0" tint="-0.3499799966812134"/>
      </right>
      <top style="dotted">
        <color theme="1" tint="0.04998999834060669"/>
      </top>
      <bottom style="medium">
        <color theme="0" tint="-0.3499799966812134"/>
      </bottom>
    </border>
    <border>
      <left style="dotted">
        <color theme="1" tint="0.04998999834060669"/>
      </left>
      <right style="medium">
        <color theme="0" tint="-0.3499799966812134"/>
      </right>
      <top style="dotted">
        <color theme="1" tint="0.04998999834060669"/>
      </top>
      <bottom>
        <color indexed="63"/>
      </bottom>
    </border>
    <border>
      <left style="medium">
        <color theme="0" tint="-0.3499799966812134"/>
      </left>
      <right style="medium">
        <color theme="0" tint="-0.3499799966812134"/>
      </right>
      <top style="dotted">
        <color theme="1" tint="0.04998999834060669"/>
      </top>
      <bottom style="medium">
        <color theme="1" tint="0.04998999834060669"/>
      </bottom>
    </border>
    <border>
      <left>
        <color indexed="63"/>
      </left>
      <right style="medium">
        <color theme="1" tint="0.0499899983406066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 style="medium">
        <color theme="1" tint="0.04998999834060669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>
        <color theme="0" tint="-0.3499799966812134"/>
      </right>
      <top>
        <color indexed="63"/>
      </top>
      <bottom style="medium"/>
    </border>
    <border>
      <left style="medium">
        <color theme="0" tint="-0.3499799966812134"/>
      </left>
      <right>
        <color indexed="63"/>
      </right>
      <top style="dotted">
        <color theme="1" tint="0.04998999834060669"/>
      </top>
      <bottom style="medium">
        <color theme="0" tint="-0.3499799966812134"/>
      </bottom>
    </border>
    <border>
      <left>
        <color indexed="63"/>
      </left>
      <right>
        <color indexed="63"/>
      </right>
      <top style="dotted">
        <color theme="1" tint="0.04998999834060669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dotted">
        <color theme="1" tint="0.04998999834060669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 style="dotted">
        <color theme="1" tint="0.04998999834060669"/>
      </top>
      <bottom style="medium">
        <color theme="1" tint="0.04998999834060669"/>
      </bottom>
    </border>
    <border>
      <left>
        <color indexed="63"/>
      </left>
      <right>
        <color indexed="63"/>
      </right>
      <top style="dotted">
        <color theme="1" tint="0.04998999834060669"/>
      </top>
      <bottom style="medium">
        <color theme="1" tint="0.04998999834060669"/>
      </bottom>
    </border>
    <border>
      <left>
        <color indexed="63"/>
      </left>
      <right style="medium">
        <color theme="0" tint="-0.3499799966812134"/>
      </right>
      <top style="dotted">
        <color theme="1" tint="0.04998999834060669"/>
      </top>
      <bottom style="medium">
        <color theme="1" tint="0.04998999834060669"/>
      </bottom>
    </border>
    <border>
      <left style="hair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3499799966812134"/>
      </right>
      <top style="thick">
        <color theme="0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3499799966812134"/>
      </right>
      <top>
        <color indexed="63"/>
      </top>
      <bottom style="thick">
        <color theme="0"/>
      </bottom>
    </border>
    <border>
      <left style="medium">
        <color theme="0" tint="-0.3499799966812134"/>
      </left>
      <right>
        <color indexed="63"/>
      </right>
      <top>
        <color indexed="63"/>
      </top>
      <bottom style="dotted">
        <color theme="1" tint="0.04998999834060669"/>
      </bottom>
    </border>
    <border>
      <left>
        <color indexed="63"/>
      </left>
      <right style="medium">
        <color theme="0" tint="-0.3499799966812134"/>
      </right>
      <top>
        <color indexed="63"/>
      </top>
      <bottom style="dotted">
        <color theme="1" tint="0.04998999834060669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0" tint="-0.3499799966812134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>
        <color theme="1" tint="0.04998999834060669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dotted">
        <color theme="1" tint="0.04998999834060669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dotted">
        <color theme="1" tint="0.04998999834060669"/>
      </bottom>
    </border>
    <border>
      <left style="medium">
        <color theme="0" tint="-0.3499799966812134"/>
      </left>
      <right style="dotted">
        <color theme="1" tint="0.04998999834060669"/>
      </right>
      <top style="dotted">
        <color theme="1" tint="0.04998999834060669"/>
      </top>
      <bottom>
        <color indexed="63"/>
      </bottom>
    </border>
    <border>
      <left style="medium">
        <color theme="0" tint="-0.3499799966812134"/>
      </left>
      <right style="thin"/>
      <top>
        <color indexed="63"/>
      </top>
      <bottom style="dotted">
        <color theme="1" tint="0.04998999834060669"/>
      </bottom>
    </border>
    <border>
      <left style="thin"/>
      <right style="thin"/>
      <top>
        <color indexed="63"/>
      </top>
      <bottom style="dotted">
        <color theme="1" tint="0.04998999834060669"/>
      </bottom>
    </border>
    <border>
      <left style="thin"/>
      <right style="medium">
        <color theme="0" tint="-0.3499799966812134"/>
      </right>
      <top>
        <color indexed="63"/>
      </top>
      <bottom style="dotted">
        <color theme="1" tint="0.04998999834060669"/>
      </bottom>
    </border>
    <border>
      <left style="medium">
        <color theme="0" tint="-0.3499799966812134"/>
      </left>
      <right style="thin"/>
      <top style="medium">
        <color theme="0" tint="-0.3499799966812134"/>
      </top>
      <bottom style="dotted">
        <color theme="1" tint="0.04998999834060669"/>
      </bottom>
    </border>
    <border>
      <left style="thin"/>
      <right style="medium">
        <color theme="0" tint="-0.3499799966812134"/>
      </right>
      <top style="medium">
        <color theme="0" tint="-0.3499799966812134"/>
      </top>
      <bottom style="dotted">
        <color theme="1" tint="0.04998999834060669"/>
      </bottom>
    </border>
    <border>
      <left style="medium">
        <color theme="0" tint="-0.3499799966812134"/>
      </left>
      <right>
        <color indexed="63"/>
      </right>
      <top style="dotted">
        <color theme="1" tint="0.04998999834060669"/>
      </top>
      <bottom style="medium"/>
    </border>
    <border>
      <left>
        <color indexed="63"/>
      </left>
      <right style="medium">
        <color theme="0" tint="-0.3499799966812134"/>
      </right>
      <top style="dotted">
        <color theme="1" tint="0.04998999834060669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7" fillId="2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0" borderId="14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20" xfId="0" applyFont="1" applyBorder="1" applyAlignment="1">
      <alignment/>
    </xf>
    <xf numFmtId="0" fontId="51" fillId="0" borderId="10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3" fontId="51" fillId="0" borderId="12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0" xfId="0" applyFont="1" applyBorder="1" applyAlignment="1">
      <alignment horizontal="right" vertical="center" wrapText="1"/>
    </xf>
    <xf numFmtId="0" fontId="51" fillId="0" borderId="13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3" fillId="0" borderId="10" xfId="0" applyFont="1" applyBorder="1" applyAlignment="1">
      <alignment/>
    </xf>
    <xf numFmtId="0" fontId="51" fillId="0" borderId="12" xfId="0" applyFont="1" applyBorder="1" applyAlignment="1">
      <alignment horizontal="right" vertical="center" wrapText="1"/>
    </xf>
    <xf numFmtId="0" fontId="53" fillId="0" borderId="22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 horizontal="right" vertical="center" wrapText="1"/>
    </xf>
    <xf numFmtId="0" fontId="53" fillId="0" borderId="14" xfId="0" applyFont="1" applyBorder="1" applyAlignment="1">
      <alignment/>
    </xf>
    <xf numFmtId="0" fontId="53" fillId="0" borderId="12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Border="1" applyAlignment="1">
      <alignment/>
    </xf>
    <xf numFmtId="9" fontId="49" fillId="33" borderId="34" xfId="0" applyNumberFormat="1" applyFon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6" xfId="0" applyBorder="1" applyAlignment="1">
      <alignment/>
    </xf>
    <xf numFmtId="9" fontId="49" fillId="33" borderId="37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54" fillId="34" borderId="0" xfId="0" applyFont="1" applyFill="1" applyBorder="1" applyAlignment="1">
      <alignment/>
    </xf>
    <xf numFmtId="9" fontId="54" fillId="34" borderId="42" xfId="0" applyNumberFormat="1" applyFont="1" applyFill="1" applyBorder="1" applyAlignment="1">
      <alignment horizontal="center"/>
    </xf>
    <xf numFmtId="0" fontId="54" fillId="34" borderId="43" xfId="0" applyFont="1" applyFill="1" applyBorder="1" applyAlignment="1">
      <alignment horizontal="left"/>
    </xf>
    <xf numFmtId="0" fontId="54" fillId="34" borderId="44" xfId="0" applyFont="1" applyFill="1" applyBorder="1" applyAlignment="1">
      <alignment horizontal="left"/>
    </xf>
    <xf numFmtId="0" fontId="54" fillId="34" borderId="45" xfId="0" applyFont="1" applyFill="1" applyBorder="1" applyAlignment="1">
      <alignment horizontal="left"/>
    </xf>
    <xf numFmtId="0" fontId="54" fillId="34" borderId="46" xfId="0" applyFont="1" applyFill="1" applyBorder="1" applyAlignment="1">
      <alignment/>
    </xf>
    <xf numFmtId="9" fontId="54" fillId="34" borderId="44" xfId="0" applyNumberFormat="1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52" fillId="0" borderId="10" xfId="0" applyFont="1" applyBorder="1" applyAlignment="1">
      <alignment vertical="center"/>
    </xf>
    <xf numFmtId="0" fontId="53" fillId="0" borderId="14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49" fillId="0" borderId="48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54" fillId="34" borderId="44" xfId="0" applyFont="1" applyFill="1" applyBorder="1" applyAlignment="1">
      <alignment horizontal="left"/>
    </xf>
    <xf numFmtId="0" fontId="54" fillId="34" borderId="45" xfId="0" applyFont="1" applyFill="1" applyBorder="1" applyAlignment="1">
      <alignment horizontal="left"/>
    </xf>
    <xf numFmtId="184" fontId="55" fillId="35" borderId="50" xfId="0" applyNumberFormat="1" applyFont="1" applyFill="1" applyBorder="1" applyAlignment="1">
      <alignment horizontal="center"/>
    </xf>
    <xf numFmtId="184" fontId="55" fillId="35" borderId="51" xfId="0" applyNumberFormat="1" applyFont="1" applyFill="1" applyBorder="1" applyAlignment="1">
      <alignment horizontal="center"/>
    </xf>
    <xf numFmtId="184" fontId="55" fillId="35" borderId="52" xfId="0" applyNumberFormat="1" applyFont="1" applyFill="1" applyBorder="1" applyAlignment="1">
      <alignment horizontal="center"/>
    </xf>
    <xf numFmtId="184" fontId="55" fillId="35" borderId="53" xfId="0" applyNumberFormat="1" applyFont="1" applyFill="1" applyBorder="1" applyAlignment="1">
      <alignment horizontal="center"/>
    </xf>
    <xf numFmtId="184" fontId="55" fillId="35" borderId="54" xfId="0" applyNumberFormat="1" applyFont="1" applyFill="1" applyBorder="1" applyAlignment="1">
      <alignment horizontal="center"/>
    </xf>
    <xf numFmtId="184" fontId="55" fillId="35" borderId="55" xfId="0" applyNumberFormat="1" applyFont="1" applyFill="1" applyBorder="1" applyAlignment="1">
      <alignment horizontal="center"/>
    </xf>
    <xf numFmtId="0" fontId="49" fillId="0" borderId="56" xfId="0" applyFont="1" applyBorder="1" applyAlignment="1">
      <alignment horizontal="center"/>
    </xf>
    <xf numFmtId="0" fontId="49" fillId="0" borderId="57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84" fontId="55" fillId="35" borderId="58" xfId="0" applyNumberFormat="1" applyFont="1" applyFill="1" applyBorder="1" applyAlignment="1">
      <alignment horizontal="center"/>
    </xf>
    <xf numFmtId="184" fontId="55" fillId="35" borderId="59" xfId="0" applyNumberFormat="1" applyFont="1" applyFill="1" applyBorder="1" applyAlignment="1">
      <alignment horizontal="center"/>
    </xf>
    <xf numFmtId="184" fontId="55" fillId="35" borderId="6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0" fillId="36" borderId="14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36" borderId="61" xfId="0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0" fontId="0" fillId="36" borderId="28" xfId="0" applyFill="1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6" borderId="16" xfId="0" applyFill="1" applyBorder="1" applyAlignment="1">
      <alignment horizontal="left" vertical="top"/>
    </xf>
    <xf numFmtId="0" fontId="0" fillId="36" borderId="62" xfId="0" applyFill="1" applyBorder="1" applyAlignment="1">
      <alignment horizontal="left" vertical="top"/>
    </xf>
    <xf numFmtId="0" fontId="0" fillId="36" borderId="15" xfId="0" applyFill="1" applyBorder="1" applyAlignment="1">
      <alignment horizontal="left" vertical="top"/>
    </xf>
    <xf numFmtId="0" fontId="0" fillId="36" borderId="63" xfId="0" applyFill="1" applyBorder="1" applyAlignment="1">
      <alignment horizontal="left" vertical="top"/>
    </xf>
    <xf numFmtId="0" fontId="0" fillId="36" borderId="13" xfId="0" applyFill="1" applyBorder="1" applyAlignment="1">
      <alignment horizontal="left" vertical="top"/>
    </xf>
    <xf numFmtId="0" fontId="0" fillId="36" borderId="64" xfId="0" applyFill="1" applyBorder="1" applyAlignment="1">
      <alignment horizontal="left" vertical="top"/>
    </xf>
    <xf numFmtId="194" fontId="0" fillId="33" borderId="65" xfId="0" applyNumberFormat="1" applyFill="1" applyBorder="1" applyAlignment="1">
      <alignment horizontal="center"/>
    </xf>
    <xf numFmtId="194" fontId="0" fillId="33" borderId="66" xfId="0" applyNumberFormat="1" applyFill="1" applyBorder="1" applyAlignment="1">
      <alignment horizontal="center"/>
    </xf>
    <xf numFmtId="194" fontId="49" fillId="33" borderId="67" xfId="0" applyNumberFormat="1" applyFont="1" applyFill="1" applyBorder="1" applyAlignment="1">
      <alignment horizontal="center"/>
    </xf>
    <xf numFmtId="194" fontId="49" fillId="33" borderId="68" xfId="0" applyNumberFormat="1" applyFont="1" applyFill="1" applyBorder="1" applyAlignment="1">
      <alignment horizontal="center"/>
    </xf>
    <xf numFmtId="194" fontId="0" fillId="35" borderId="65" xfId="0" applyNumberFormat="1" applyFill="1" applyBorder="1" applyAlignment="1">
      <alignment horizontal="center"/>
    </xf>
    <xf numFmtId="194" fontId="0" fillId="35" borderId="69" xfId="0" applyNumberFormat="1" applyFill="1" applyBorder="1" applyAlignment="1">
      <alignment horizontal="center"/>
    </xf>
    <xf numFmtId="194" fontId="0" fillId="35" borderId="66" xfId="0" applyNumberFormat="1" applyFill="1" applyBorder="1" applyAlignment="1">
      <alignment horizontal="center"/>
    </xf>
    <xf numFmtId="194" fontId="0" fillId="35" borderId="27" xfId="0" applyNumberFormat="1" applyFill="1" applyBorder="1" applyAlignment="1">
      <alignment horizontal="center"/>
    </xf>
    <xf numFmtId="194" fontId="0" fillId="35" borderId="0" xfId="0" applyNumberFormat="1" applyFill="1" applyBorder="1" applyAlignment="1">
      <alignment horizontal="center"/>
    </xf>
    <xf numFmtId="194" fontId="0" fillId="35" borderId="25" xfId="0" applyNumberFormat="1" applyFill="1" applyBorder="1" applyAlignment="1">
      <alignment horizontal="center"/>
    </xf>
    <xf numFmtId="194" fontId="0" fillId="33" borderId="70" xfId="0" applyNumberFormat="1" applyFill="1" applyBorder="1" applyAlignment="1">
      <alignment horizontal="center"/>
    </xf>
    <xf numFmtId="194" fontId="0" fillId="33" borderId="71" xfId="0" applyNumberFormat="1" applyFill="1" applyBorder="1" applyAlignment="1">
      <alignment horizontal="center"/>
    </xf>
    <xf numFmtId="194" fontId="49" fillId="33" borderId="72" xfId="0" applyNumberFormat="1" applyFont="1" applyFill="1" applyBorder="1" applyAlignment="1">
      <alignment horizontal="center"/>
    </xf>
    <xf numFmtId="194" fontId="0" fillId="35" borderId="73" xfId="0" applyNumberFormat="1" applyFill="1" applyBorder="1" applyAlignment="1">
      <alignment horizontal="center"/>
    </xf>
    <xf numFmtId="194" fontId="0" fillId="35" borderId="74" xfId="0" applyNumberFormat="1" applyFill="1" applyBorder="1" applyAlignment="1">
      <alignment horizontal="center"/>
    </xf>
    <xf numFmtId="194" fontId="0" fillId="35" borderId="75" xfId="0" applyNumberFormat="1" applyFill="1" applyBorder="1" applyAlignment="1">
      <alignment horizontal="center"/>
    </xf>
    <xf numFmtId="194" fontId="0" fillId="33" borderId="76" xfId="0" applyNumberFormat="1" applyFill="1" applyBorder="1" applyAlignment="1">
      <alignment horizontal="center"/>
    </xf>
    <xf numFmtId="194" fontId="0" fillId="33" borderId="77" xfId="0" applyNumberFormat="1" applyFill="1" applyBorder="1" applyAlignment="1">
      <alignment horizontal="center"/>
    </xf>
    <xf numFmtId="194" fontId="49" fillId="33" borderId="78" xfId="0" applyNumberFormat="1" applyFont="1" applyFill="1" applyBorder="1" applyAlignment="1">
      <alignment horizontal="center"/>
    </xf>
    <xf numFmtId="194" fontId="0" fillId="33" borderId="27" xfId="0" applyNumberFormat="1" applyFill="1" applyBorder="1" applyAlignment="1">
      <alignment horizontal="center"/>
    </xf>
    <xf numFmtId="194" fontId="0" fillId="33" borderId="25" xfId="0" applyNumberFormat="1" applyFill="1" applyBorder="1" applyAlignment="1">
      <alignment horizontal="center"/>
    </xf>
    <xf numFmtId="194" fontId="55" fillId="35" borderId="67" xfId="0" applyNumberFormat="1" applyFont="1" applyFill="1" applyBorder="1" applyAlignment="1">
      <alignment horizontal="center"/>
    </xf>
    <xf numFmtId="194" fontId="55" fillId="35" borderId="43" xfId="0" applyNumberFormat="1" applyFont="1" applyFill="1" applyBorder="1" applyAlignment="1">
      <alignment horizontal="center"/>
    </xf>
    <xf numFmtId="194" fontId="49" fillId="33" borderId="78" xfId="0" applyNumberFormat="1" applyFont="1" applyFill="1" applyBorder="1" applyAlignment="1">
      <alignment horizontal="center"/>
    </xf>
    <xf numFmtId="194" fontId="49" fillId="33" borderId="79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Comparaci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?n de gastos totales</a:t>
            </a:r>
          </a:p>
        </c:rich>
      </c:tx>
      <c:layout>
        <c:manualLayout>
          <c:xMode val="factor"/>
          <c:yMode val="factor"/>
          <c:x val="-0.03925"/>
          <c:y val="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1665"/>
          <c:w val="0.7472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tx>
            <c:v>With Standard PCs</c:v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 Overall Costs</c:v>
              </c:pt>
            </c:strLit>
          </c:cat>
          <c:val>
            <c:numRef>
              <c:f>'Calculador Interactivo'!$C$53</c:f>
              <c:numCache/>
            </c:numRef>
          </c:val>
        </c:ser>
        <c:ser>
          <c:idx val="3"/>
          <c:order val="1"/>
          <c:tx>
            <c:v>With SoftXpand</c:v>
          </c:tx>
          <c:spPr>
            <a:solidFill>
              <a:srgbClr val="D8E5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 Overall Costs</c:v>
              </c:pt>
            </c:strLit>
          </c:cat>
          <c:val>
            <c:numRef>
              <c:f>'Calculador Interactivo'!$F$53</c:f>
              <c:numCache/>
            </c:numRef>
          </c:val>
        </c:ser>
        <c:axId val="29775342"/>
        <c:axId val="66651487"/>
      </c:bar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753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85"/>
          <c:y val="0.3405"/>
          <c:w val="0.463"/>
          <c:h val="0.0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chart" Target="/xl/charts/chart1.xml" /><Relationship Id="rId6" Type="http://schemas.openxmlformats.org/officeDocument/2006/relationships/image" Target="../media/image5.png" /><Relationship Id="rId7" Type="http://schemas.openxmlformats.org/officeDocument/2006/relationships/image" Target="../media/image6.png" /><Relationship Id="rId8" Type="http://schemas.openxmlformats.org/officeDocument/2006/relationships/image" Target="../media/image7.png" /><Relationship Id="rId9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47625</xdr:colOff>
      <xdr:row>2</xdr:row>
      <xdr:rowOff>180975</xdr:rowOff>
    </xdr:to>
    <xdr:sp>
      <xdr:nvSpPr>
        <xdr:cNvPr id="1" name="Rectangle 160"/>
        <xdr:cNvSpPr>
          <a:spLocks/>
        </xdr:cNvSpPr>
      </xdr:nvSpPr>
      <xdr:spPr>
        <a:xfrm>
          <a:off x="0" y="0"/>
          <a:ext cx="6572250" cy="561975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10</xdr:row>
      <xdr:rowOff>0</xdr:rowOff>
    </xdr:from>
    <xdr:to>
      <xdr:col>8</xdr:col>
      <xdr:colOff>47625</xdr:colOff>
      <xdr:row>12</xdr:row>
      <xdr:rowOff>0</xdr:rowOff>
    </xdr:to>
    <xdr:sp>
      <xdr:nvSpPr>
        <xdr:cNvPr id="2" name="Rectangle 160"/>
        <xdr:cNvSpPr>
          <a:spLocks/>
        </xdr:cNvSpPr>
      </xdr:nvSpPr>
      <xdr:spPr>
        <a:xfrm>
          <a:off x="9525" y="1752600"/>
          <a:ext cx="6562725" cy="40005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1104900</xdr:colOff>
      <xdr:row>10</xdr:row>
      <xdr:rowOff>28575</xdr:rowOff>
    </xdr:from>
    <xdr:to>
      <xdr:col>5</xdr:col>
      <xdr:colOff>676275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33575" y="1781175"/>
          <a:ext cx="2886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Ahorro con SoftXpand</a:t>
          </a:r>
        </a:p>
      </xdr:txBody>
    </xdr:sp>
    <xdr:clientData/>
  </xdr:twoCellAnchor>
  <xdr:twoCellAnchor editAs="oneCell">
    <xdr:from>
      <xdr:col>7</xdr:col>
      <xdr:colOff>180975</xdr:colOff>
      <xdr:row>67</xdr:row>
      <xdr:rowOff>38100</xdr:rowOff>
    </xdr:from>
    <xdr:to>
      <xdr:col>7</xdr:col>
      <xdr:colOff>590550</xdr:colOff>
      <xdr:row>71</xdr:row>
      <xdr:rowOff>66675</xdr:rowOff>
    </xdr:to>
    <xdr:pic>
      <xdr:nvPicPr>
        <xdr:cNvPr id="4" name="Picture 18" descr="N:\Marketing\WEBSITE - NEW\Images\Archive\Fotolia_17826059_XS copy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3354050"/>
          <a:ext cx="409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67</xdr:row>
      <xdr:rowOff>38100</xdr:rowOff>
    </xdr:from>
    <xdr:to>
      <xdr:col>0</xdr:col>
      <xdr:colOff>590550</xdr:colOff>
      <xdr:row>71</xdr:row>
      <xdr:rowOff>66675</xdr:rowOff>
    </xdr:to>
    <xdr:pic>
      <xdr:nvPicPr>
        <xdr:cNvPr id="5" name="Picture 19" descr="N:\Marketing\WEBSITE - NEW\Images\Archive\Fotolia_1839456_XS copy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354050"/>
          <a:ext cx="409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66675</xdr:rowOff>
    </xdr:from>
    <xdr:to>
      <xdr:col>8</xdr:col>
      <xdr:colOff>28575</xdr:colOff>
      <xdr:row>74</xdr:row>
      <xdr:rowOff>0</xdr:rowOff>
    </xdr:to>
    <xdr:sp>
      <xdr:nvSpPr>
        <xdr:cNvPr id="6" name="Rectangle 160"/>
        <xdr:cNvSpPr>
          <a:spLocks/>
        </xdr:cNvSpPr>
      </xdr:nvSpPr>
      <xdr:spPr>
        <a:xfrm>
          <a:off x="0" y="13973175"/>
          <a:ext cx="6553200" cy="390525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0</xdr:row>
      <xdr:rowOff>95250</xdr:rowOff>
    </xdr:from>
    <xdr:to>
      <xdr:col>1</xdr:col>
      <xdr:colOff>828675</xdr:colOff>
      <xdr:row>2</xdr:row>
      <xdr:rowOff>133350</xdr:rowOff>
    </xdr:to>
    <xdr:pic>
      <xdr:nvPicPr>
        <xdr:cNvPr id="7" name="Picture 19" descr="Copy of MiniFrame_TM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952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0</xdr:row>
      <xdr:rowOff>161925</xdr:rowOff>
    </xdr:from>
    <xdr:to>
      <xdr:col>7</xdr:col>
      <xdr:colOff>714375</xdr:colOff>
      <xdr:row>2</xdr:row>
      <xdr:rowOff>0</xdr:rowOff>
    </xdr:to>
    <xdr:pic>
      <xdr:nvPicPr>
        <xdr:cNvPr id="8" name="Picture 20" descr="SX-Xpress(NoTitle)-White_TM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161925"/>
          <a:ext cx="1828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1428750</xdr:colOff>
      <xdr:row>71</xdr:row>
      <xdr:rowOff>85725</xdr:rowOff>
    </xdr:from>
    <xdr:to>
      <xdr:col>5</xdr:col>
      <xdr:colOff>47625</xdr:colOff>
      <xdr:row>73</xdr:row>
      <xdr:rowOff>142875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2257425" y="13992225"/>
          <a:ext cx="1933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CF305"/>
              </a:solidFill>
              <a:latin typeface="Calibri"/>
              <a:ea typeface="Calibri"/>
              <a:cs typeface="Calibri"/>
            </a:rPr>
            <a:t>www.rpsaudiovisuales.com
</a:t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7</xdr:col>
      <xdr:colOff>0</xdr:colOff>
      <xdr:row>68</xdr:row>
      <xdr:rowOff>0</xdr:rowOff>
    </xdr:to>
    <xdr:graphicFrame>
      <xdr:nvGraphicFramePr>
        <xdr:cNvPr id="10" name="Chart 14"/>
        <xdr:cNvGraphicFramePr/>
      </xdr:nvGraphicFramePr>
      <xdr:xfrm>
        <a:off x="828675" y="11115675"/>
        <a:ext cx="48672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</xdr:col>
      <xdr:colOff>1257300</xdr:colOff>
      <xdr:row>4</xdr:row>
      <xdr:rowOff>0</xdr:rowOff>
    </xdr:from>
    <xdr:to>
      <xdr:col>8</xdr:col>
      <xdr:colOff>0</xdr:colOff>
      <xdr:row>8</xdr:row>
      <xdr:rowOff>200025</xdr:rowOff>
    </xdr:to>
    <xdr:pic>
      <xdr:nvPicPr>
        <xdr:cNvPr id="11" name="Picture 15" descr="TCO main image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85975" y="638175"/>
          <a:ext cx="4438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1733550</xdr:colOff>
      <xdr:row>8</xdr:row>
      <xdr:rowOff>200025</xdr:rowOff>
    </xdr:to>
    <xdr:pic>
      <xdr:nvPicPr>
        <xdr:cNvPr id="12" name="Picture 17" descr="TCO main image.gif"/>
        <xdr:cNvPicPr preferRelativeResize="1">
          <a:picLocks noChangeAspect="1"/>
        </xdr:cNvPicPr>
      </xdr:nvPicPr>
      <xdr:blipFill>
        <a:blip r:embed="rId6"/>
        <a:srcRect r="42352"/>
        <a:stretch>
          <a:fillRect/>
        </a:stretch>
      </xdr:blipFill>
      <xdr:spPr>
        <a:xfrm>
          <a:off x="0" y="638175"/>
          <a:ext cx="2562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</xdr:row>
      <xdr:rowOff>38100</xdr:rowOff>
    </xdr:from>
    <xdr:to>
      <xdr:col>6</xdr:col>
      <xdr:colOff>114300</xdr:colOff>
      <xdr:row>7</xdr:row>
      <xdr:rowOff>0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876300" y="885825"/>
          <a:ext cx="42386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¡Reduzca Su Coste Total al menos el 60 %!</a:t>
          </a:r>
        </a:p>
      </xdr:txBody>
    </xdr:sp>
    <xdr:clientData/>
  </xdr:twoCellAnchor>
  <xdr:twoCellAnchor>
    <xdr:from>
      <xdr:col>0</xdr:col>
      <xdr:colOff>19050</xdr:colOff>
      <xdr:row>11</xdr:row>
      <xdr:rowOff>200025</xdr:rowOff>
    </xdr:from>
    <xdr:to>
      <xdr:col>8</xdr:col>
      <xdr:colOff>28575</xdr:colOff>
      <xdr:row>21</xdr:row>
      <xdr:rowOff>133350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19050" y="2152650"/>
          <a:ext cx="6534150" cy="1971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Con menos ordenadores, usted puede reducir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considerablemente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sus gastos iniciales de compra, reducir al mínimo los gastos de mantenimiento y reducir sensiblemente el consumo de electricidad.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¡Use la calculadora de debajo para calcular su ahorro!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Por favor, rellene las casillas de debajo con sus datos de consumo:
</a:t>
          </a:r>
        </a:p>
      </xdr:txBody>
    </xdr:sp>
    <xdr:clientData/>
  </xdr:twoCellAnchor>
  <xdr:twoCellAnchor>
    <xdr:from>
      <xdr:col>0</xdr:col>
      <xdr:colOff>742950</xdr:colOff>
      <xdr:row>37</xdr:row>
      <xdr:rowOff>9525</xdr:rowOff>
    </xdr:from>
    <xdr:to>
      <xdr:col>6</xdr:col>
      <xdr:colOff>695325</xdr:colOff>
      <xdr:row>38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742950" y="7200900"/>
          <a:ext cx="49530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Basado en estos datos, usted puede alcanzar el siguiente ahorro:</a:t>
          </a:r>
        </a:p>
      </xdr:txBody>
    </xdr:sp>
    <xdr:clientData/>
  </xdr:twoCellAnchor>
  <xdr:twoCellAnchor editAs="oneCell">
    <xdr:from>
      <xdr:col>1</xdr:col>
      <xdr:colOff>1143000</xdr:colOff>
      <xdr:row>14</xdr:row>
      <xdr:rowOff>38100</xdr:rowOff>
    </xdr:from>
    <xdr:to>
      <xdr:col>2</xdr:col>
      <xdr:colOff>95250</xdr:colOff>
      <xdr:row>17</xdr:row>
      <xdr:rowOff>114300</xdr:rowOff>
    </xdr:to>
    <xdr:pic>
      <xdr:nvPicPr>
        <xdr:cNvPr id="16" name="Picture 22" descr="Cost_MK.gif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71675" y="259080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14</xdr:row>
      <xdr:rowOff>38100</xdr:rowOff>
    </xdr:from>
    <xdr:to>
      <xdr:col>3</xdr:col>
      <xdr:colOff>476250</xdr:colOff>
      <xdr:row>17</xdr:row>
      <xdr:rowOff>104775</xdr:rowOff>
    </xdr:to>
    <xdr:pic>
      <xdr:nvPicPr>
        <xdr:cNvPr id="17" name="Picture 23" descr="Energy_MK.gi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86075" y="259080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14</xdr:row>
      <xdr:rowOff>57150</xdr:rowOff>
    </xdr:from>
    <xdr:to>
      <xdr:col>5</xdr:col>
      <xdr:colOff>400050</xdr:colOff>
      <xdr:row>17</xdr:row>
      <xdr:rowOff>95250</xdr:rowOff>
    </xdr:to>
    <xdr:pic>
      <xdr:nvPicPr>
        <xdr:cNvPr id="18" name="Picture 24" descr="Maintenance_MK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9525" y="260985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34</xdr:row>
      <xdr:rowOff>76200</xdr:rowOff>
    </xdr:from>
    <xdr:to>
      <xdr:col>7</xdr:col>
      <xdr:colOff>0</xdr:colOff>
      <xdr:row>37</xdr:row>
      <xdr:rowOff>152400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895350" y="6667500"/>
          <a:ext cx="48006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Precio medio para 1 terminal de trabajo SoftXpand incluyendo HW, periférico y la licencia de SoftXpand. Póngase en contacto con RPS Audiovisuales para un precio exacto.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4:K87"/>
  <sheetViews>
    <sheetView showGridLines="0" tabSelected="1" workbookViewId="0" topLeftCell="A20">
      <selection activeCell="M40" sqref="M40"/>
    </sheetView>
  </sheetViews>
  <sheetFormatPr defaultColWidth="8.8515625" defaultRowHeight="15"/>
  <cols>
    <col min="1" max="1" width="12.421875" style="0" customWidth="1"/>
    <col min="2" max="2" width="26.421875" style="0" customWidth="1"/>
    <col min="3" max="3" width="8.421875" style="0" customWidth="1"/>
    <col min="4" max="4" width="8.8515625" style="0" customWidth="1"/>
    <col min="5" max="5" width="6.00390625" style="0" customWidth="1"/>
    <col min="6" max="6" width="12.8515625" style="0" customWidth="1"/>
    <col min="7" max="7" width="10.421875" style="0" customWidth="1"/>
    <col min="8" max="8" width="12.421875" style="0" customWidth="1"/>
    <col min="9" max="9" width="12.140625" style="0" customWidth="1"/>
    <col min="10" max="10" width="11.28125" style="0" customWidth="1"/>
    <col min="11" max="11" width="1.7109375" style="0" customWidth="1"/>
  </cols>
  <sheetData>
    <row r="4" spans="1:11" ht="5.25" customHeight="1" thickBot="1">
      <c r="A4" s="1"/>
      <c r="B4" s="6"/>
      <c r="C4" s="6"/>
      <c r="D4" s="6"/>
      <c r="E4" s="6"/>
      <c r="F4" s="14"/>
      <c r="G4" s="6"/>
      <c r="H4" s="6"/>
      <c r="I4" s="14"/>
      <c r="J4" s="6"/>
      <c r="K4" s="6"/>
    </row>
    <row r="5" spans="1:11" ht="16.5" thickBot="1" thickTop="1">
      <c r="A5" s="1"/>
      <c r="B5" s="6"/>
      <c r="C5" s="8"/>
      <c r="D5" s="8"/>
      <c r="E5" s="8"/>
      <c r="F5" s="37"/>
      <c r="G5" s="8"/>
      <c r="H5" s="8"/>
      <c r="I5" s="37"/>
      <c r="J5" s="8"/>
      <c r="K5" s="6"/>
    </row>
    <row r="6" spans="1:11" ht="16.5" thickBot="1" thickTop="1">
      <c r="A6" s="1"/>
      <c r="B6" s="6"/>
      <c r="C6" s="8"/>
      <c r="D6" s="8"/>
      <c r="E6" s="8"/>
      <c r="F6" s="37"/>
      <c r="G6" s="8"/>
      <c r="H6" s="8"/>
      <c r="I6" s="37"/>
      <c r="J6" s="8"/>
      <c r="K6" s="6"/>
    </row>
    <row r="7" spans="1:11" ht="16.5" thickBot="1" thickTop="1">
      <c r="A7" s="1"/>
      <c r="B7" s="6"/>
      <c r="C7" s="8"/>
      <c r="D7" s="8"/>
      <c r="E7" s="8"/>
      <c r="F7" s="37"/>
      <c r="G7" s="8"/>
      <c r="H7" s="8"/>
      <c r="I7" s="37"/>
      <c r="J7" s="8"/>
      <c r="K7" s="6"/>
    </row>
    <row r="8" spans="1:11" ht="16.5" thickBot="1" thickTop="1">
      <c r="A8" s="1"/>
      <c r="B8" s="6"/>
      <c r="C8" s="8"/>
      <c r="D8" s="8"/>
      <c r="E8" s="8"/>
      <c r="F8" s="37"/>
      <c r="G8" s="8"/>
      <c r="H8" s="8"/>
      <c r="I8" s="37"/>
      <c r="J8" s="8"/>
      <c r="K8" s="6"/>
    </row>
    <row r="9" spans="1:11" ht="16.5" thickBot="1" thickTop="1">
      <c r="A9" s="1"/>
      <c r="B9" s="6"/>
      <c r="C9" s="8"/>
      <c r="D9" s="8"/>
      <c r="E9" s="8"/>
      <c r="F9" s="37"/>
      <c r="G9" s="8"/>
      <c r="H9" s="8"/>
      <c r="I9" s="37"/>
      <c r="J9" s="8"/>
      <c r="K9" s="6"/>
    </row>
    <row r="10" spans="1:11" ht="5.25" customHeight="1" thickBot="1" thickTop="1">
      <c r="A10" s="12"/>
      <c r="B10" s="6"/>
      <c r="C10" s="8"/>
      <c r="D10" s="8"/>
      <c r="E10" s="8"/>
      <c r="F10" s="14"/>
      <c r="G10" s="14"/>
      <c r="H10" s="8"/>
      <c r="I10" s="37"/>
      <c r="J10" s="14"/>
      <c r="K10" s="6"/>
    </row>
    <row r="11" spans="1:11" ht="15.75" thickBot="1" thickTop="1">
      <c r="A11" s="4"/>
      <c r="B11" s="6"/>
      <c r="C11" s="3"/>
      <c r="D11" s="3"/>
      <c r="E11" s="5"/>
      <c r="F11" s="14"/>
      <c r="G11" s="14"/>
      <c r="H11" s="5"/>
      <c r="I11" s="5"/>
      <c r="J11" s="14"/>
      <c r="K11" s="6"/>
    </row>
    <row r="12" spans="1:11" ht="15.75" thickBot="1" thickTop="1">
      <c r="A12" s="1"/>
      <c r="B12" s="6"/>
      <c r="C12" s="5"/>
      <c r="D12" s="5"/>
      <c r="E12" s="8"/>
      <c r="F12" s="5"/>
      <c r="G12" s="5"/>
      <c r="H12" s="5"/>
      <c r="I12" s="5"/>
      <c r="J12" s="8"/>
      <c r="K12" s="6"/>
    </row>
    <row r="13" spans="1:11" ht="15.75" thickBot="1" thickTop="1">
      <c r="A13" s="1"/>
      <c r="B13" s="6"/>
      <c r="C13" s="13"/>
      <c r="D13" s="9"/>
      <c r="E13" s="8"/>
      <c r="F13" s="13"/>
      <c r="G13" s="13"/>
      <c r="H13" s="13"/>
      <c r="I13" s="13"/>
      <c r="J13" s="8"/>
      <c r="K13" s="6"/>
    </row>
    <row r="14" spans="1:11" ht="15.75" thickBot="1" thickTop="1">
      <c r="A14" s="1"/>
      <c r="B14" s="6"/>
      <c r="C14" s="13"/>
      <c r="D14" s="9"/>
      <c r="E14" s="8"/>
      <c r="F14" s="13"/>
      <c r="G14" s="13"/>
      <c r="H14" s="13"/>
      <c r="I14" s="13"/>
      <c r="J14" s="8"/>
      <c r="K14" s="6"/>
    </row>
    <row r="15" spans="1:11" ht="16.5" thickBot="1" thickTop="1">
      <c r="A15" s="1"/>
      <c r="B15" s="6"/>
      <c r="C15" s="13"/>
      <c r="D15" s="9"/>
      <c r="E15" s="8"/>
      <c r="F15" s="13"/>
      <c r="G15" s="13"/>
      <c r="H15" s="13"/>
      <c r="I15" s="13"/>
      <c r="J15" s="8"/>
      <c r="K15" s="6"/>
    </row>
    <row r="16" spans="1:11" ht="16.5" thickBot="1" thickTop="1">
      <c r="A16" s="1"/>
      <c r="B16" s="6"/>
      <c r="C16" s="13"/>
      <c r="D16" s="9"/>
      <c r="E16" s="8"/>
      <c r="F16" s="13"/>
      <c r="G16" s="13"/>
      <c r="H16" s="13"/>
      <c r="I16" s="13"/>
      <c r="J16" s="8"/>
      <c r="K16" s="6"/>
    </row>
    <row r="17" spans="1:11" ht="16.5" thickBot="1" thickTop="1">
      <c r="A17" s="1"/>
      <c r="B17" s="6"/>
      <c r="C17" s="13"/>
      <c r="D17" s="9"/>
      <c r="E17" s="8"/>
      <c r="F17" s="13"/>
      <c r="G17" s="13"/>
      <c r="H17" s="13"/>
      <c r="I17" s="13"/>
      <c r="J17" s="8"/>
      <c r="K17" s="6"/>
    </row>
    <row r="18" spans="1:11" ht="16.5" thickBot="1" thickTop="1">
      <c r="A18" s="1"/>
      <c r="B18" s="6"/>
      <c r="C18" s="13"/>
      <c r="D18" s="9"/>
      <c r="E18" s="8"/>
      <c r="F18" s="13"/>
      <c r="G18" s="13"/>
      <c r="H18" s="13"/>
      <c r="I18" s="13"/>
      <c r="J18" s="8"/>
      <c r="K18" s="6"/>
    </row>
    <row r="19" spans="1:11" ht="15.75" thickBot="1" thickTop="1">
      <c r="A19" s="1"/>
      <c r="B19" s="6"/>
      <c r="C19" s="13"/>
      <c r="D19" s="9"/>
      <c r="E19" s="8"/>
      <c r="F19" s="13"/>
      <c r="G19" s="13"/>
      <c r="H19" s="13"/>
      <c r="I19" s="13"/>
      <c r="J19" s="8"/>
      <c r="K19" s="6"/>
    </row>
    <row r="20" spans="1:11" ht="15.75" thickBot="1" thickTop="1">
      <c r="A20" s="1"/>
      <c r="B20" s="6"/>
      <c r="C20" s="13"/>
      <c r="D20" s="9"/>
      <c r="E20" s="8"/>
      <c r="F20" s="13"/>
      <c r="G20" s="13"/>
      <c r="H20" s="13"/>
      <c r="I20" s="13"/>
      <c r="J20" s="8"/>
      <c r="K20" s="6"/>
    </row>
    <row r="21" spans="1:11" ht="15.75" thickBot="1" thickTop="1">
      <c r="A21" s="1"/>
      <c r="B21" s="6"/>
      <c r="C21" s="13"/>
      <c r="D21" s="9"/>
      <c r="E21" s="8"/>
      <c r="F21" s="13"/>
      <c r="G21" s="13"/>
      <c r="H21" s="13"/>
      <c r="I21" s="13"/>
      <c r="J21" s="8"/>
      <c r="K21" s="6"/>
    </row>
    <row r="22" spans="1:11" ht="15.75" thickBot="1" thickTop="1">
      <c r="A22" s="1"/>
      <c r="B22" s="6"/>
      <c r="C22" s="13"/>
      <c r="D22" s="9"/>
      <c r="E22" s="8"/>
      <c r="F22" s="13"/>
      <c r="G22" s="13"/>
      <c r="H22" s="13"/>
      <c r="I22" s="13"/>
      <c r="J22" s="8"/>
      <c r="K22" s="6"/>
    </row>
    <row r="23" spans="1:11" ht="15.75" thickBot="1" thickTop="1">
      <c r="A23" s="1"/>
      <c r="B23" s="95" t="s">
        <v>1</v>
      </c>
      <c r="C23" s="96"/>
      <c r="D23" s="49">
        <v>100</v>
      </c>
      <c r="E23" s="99" t="s">
        <v>0</v>
      </c>
      <c r="F23" s="100"/>
      <c r="G23" s="101"/>
      <c r="H23" s="13"/>
      <c r="I23" s="13"/>
      <c r="J23" s="8"/>
      <c r="K23" s="6"/>
    </row>
    <row r="24" spans="1:11" ht="15.75" thickBot="1" thickTop="1">
      <c r="A24" s="1"/>
      <c r="B24" s="97" t="s">
        <v>2</v>
      </c>
      <c r="C24" s="98"/>
      <c r="D24" s="50">
        <v>700</v>
      </c>
      <c r="E24" s="102" t="s">
        <v>32</v>
      </c>
      <c r="F24" s="103"/>
      <c r="G24" s="104"/>
      <c r="H24" s="13"/>
      <c r="I24" s="13"/>
      <c r="J24" s="8"/>
      <c r="K24" s="6"/>
    </row>
    <row r="25" spans="1:11" ht="15.75" thickBot="1" thickTop="1">
      <c r="A25" s="1"/>
      <c r="B25" s="95" t="s">
        <v>3</v>
      </c>
      <c r="C25" s="96"/>
      <c r="D25" s="50">
        <v>45</v>
      </c>
      <c r="E25" s="99" t="s">
        <v>33</v>
      </c>
      <c r="F25" s="100"/>
      <c r="G25" s="101"/>
      <c r="H25" s="13"/>
      <c r="I25" s="13"/>
      <c r="J25" s="8"/>
      <c r="K25" s="6"/>
    </row>
    <row r="26" spans="1:11" ht="15.75" thickBot="1" thickTop="1">
      <c r="A26" s="1"/>
      <c r="B26" s="97" t="s">
        <v>4</v>
      </c>
      <c r="C26" s="98"/>
      <c r="D26" s="50">
        <v>150</v>
      </c>
      <c r="E26" s="102" t="s">
        <v>5</v>
      </c>
      <c r="F26" s="103"/>
      <c r="G26" s="104"/>
      <c r="H26" s="13"/>
      <c r="I26" s="13"/>
      <c r="J26" s="8"/>
      <c r="K26" s="6"/>
    </row>
    <row r="27" spans="1:11" ht="15.75" thickBot="1" thickTop="1">
      <c r="A27" s="1"/>
      <c r="B27" s="105" t="s">
        <v>6</v>
      </c>
      <c r="C27" s="106"/>
      <c r="D27" s="39">
        <v>8</v>
      </c>
      <c r="E27" s="99" t="s">
        <v>7</v>
      </c>
      <c r="F27" s="100"/>
      <c r="G27" s="101"/>
      <c r="H27" s="13"/>
      <c r="I27" s="13"/>
      <c r="J27" s="37"/>
      <c r="K27" s="6"/>
    </row>
    <row r="28" spans="1:11" ht="15.75" thickBot="1" thickTop="1">
      <c r="A28" s="1"/>
      <c r="B28" s="107"/>
      <c r="C28" s="108"/>
      <c r="D28" s="49">
        <v>5</v>
      </c>
      <c r="E28" s="99" t="s">
        <v>8</v>
      </c>
      <c r="F28" s="100"/>
      <c r="G28" s="101"/>
      <c r="H28" s="13"/>
      <c r="I28" s="3"/>
      <c r="J28" s="1"/>
      <c r="K28" s="6"/>
    </row>
    <row r="29" spans="1:11" ht="15.75" thickBot="1" thickTop="1">
      <c r="A29" s="1"/>
      <c r="B29" s="109"/>
      <c r="C29" s="110"/>
      <c r="D29" s="50">
        <v>52</v>
      </c>
      <c r="E29" s="99" t="s">
        <v>9</v>
      </c>
      <c r="F29" s="100"/>
      <c r="G29" s="101"/>
      <c r="H29" s="13"/>
      <c r="I29" s="13"/>
      <c r="J29" s="8"/>
      <c r="K29" s="6"/>
    </row>
    <row r="30" spans="1:11" ht="15.75" thickBot="1" thickTop="1">
      <c r="A30" s="1"/>
      <c r="B30" s="97" t="s">
        <v>10</v>
      </c>
      <c r="C30" s="98"/>
      <c r="D30" s="50">
        <v>0.15</v>
      </c>
      <c r="E30" s="102" t="s">
        <v>31</v>
      </c>
      <c r="F30" s="103"/>
      <c r="G30" s="104"/>
      <c r="H30" s="14"/>
      <c r="I30" s="13"/>
      <c r="J30" s="8"/>
      <c r="K30" s="6"/>
    </row>
    <row r="31" spans="1:11" ht="15.75" thickBot="1" thickTop="1">
      <c r="A31" s="1"/>
      <c r="B31" s="95" t="s">
        <v>11</v>
      </c>
      <c r="C31" s="96"/>
      <c r="D31" s="50">
        <v>6</v>
      </c>
      <c r="E31" s="99" t="s">
        <v>12</v>
      </c>
      <c r="F31" s="100"/>
      <c r="G31" s="101"/>
      <c r="H31" s="13"/>
      <c r="I31" s="13"/>
      <c r="J31" s="8"/>
      <c r="K31" s="6"/>
    </row>
    <row r="32" spans="1:11" ht="15.75" thickBot="1" thickTop="1">
      <c r="A32" s="1"/>
      <c r="B32" s="97" t="s">
        <v>13</v>
      </c>
      <c r="C32" s="98"/>
      <c r="D32" s="39">
        <f>ROUNDUP(D23/D31,0)</f>
        <v>17</v>
      </c>
      <c r="E32" s="103" t="s">
        <v>14</v>
      </c>
      <c r="F32" s="103"/>
      <c r="G32" s="104"/>
      <c r="H32" s="13"/>
      <c r="I32" s="13"/>
      <c r="J32" s="8"/>
      <c r="K32" s="6"/>
    </row>
    <row r="33" spans="1:11" ht="15.75" thickBot="1" thickTop="1">
      <c r="A33" s="1"/>
      <c r="B33" s="105" t="s">
        <v>15</v>
      </c>
      <c r="C33" s="106"/>
      <c r="D33" s="49">
        <v>250</v>
      </c>
      <c r="E33" s="99" t="s">
        <v>30</v>
      </c>
      <c r="F33" s="100"/>
      <c r="G33" s="101"/>
      <c r="H33" s="13"/>
      <c r="I33" s="13"/>
      <c r="J33" s="8"/>
      <c r="K33" s="6"/>
    </row>
    <row r="34" spans="1:11" ht="15.75" thickBot="1" thickTop="1">
      <c r="A34" s="1"/>
      <c r="B34" s="89" t="s">
        <v>16</v>
      </c>
      <c r="C34" s="90"/>
      <c r="D34" s="50">
        <v>55</v>
      </c>
      <c r="E34" s="102" t="s">
        <v>5</v>
      </c>
      <c r="F34" s="103"/>
      <c r="G34" s="104"/>
      <c r="H34" s="13"/>
      <c r="I34" s="13"/>
      <c r="J34" s="8"/>
      <c r="K34" s="6"/>
    </row>
    <row r="35" spans="1:11" ht="15.75" thickBot="1" thickTop="1">
      <c r="A35" s="1"/>
      <c r="B35" s="69"/>
      <c r="C35" s="71"/>
      <c r="D35" s="39"/>
      <c r="E35" s="71"/>
      <c r="F35" s="71"/>
      <c r="G35" s="71"/>
      <c r="H35" s="1"/>
      <c r="I35" s="1"/>
      <c r="J35" s="1"/>
      <c r="K35" s="6"/>
    </row>
    <row r="36" spans="1:11" ht="15.75" thickBot="1" thickTop="1">
      <c r="A36" s="1"/>
      <c r="B36" s="69"/>
      <c r="C36" s="70"/>
      <c r="D36" s="39"/>
      <c r="E36" s="70"/>
      <c r="F36" s="70"/>
      <c r="G36" s="70"/>
      <c r="H36" s="1"/>
      <c r="I36" s="1"/>
      <c r="J36" s="1"/>
      <c r="K36" s="6"/>
    </row>
    <row r="37" spans="1:11" ht="15.75" thickBot="1" thickTop="1">
      <c r="A37" s="1"/>
      <c r="B37" s="69"/>
      <c r="C37" s="71"/>
      <c r="D37" s="39"/>
      <c r="E37" s="71"/>
      <c r="F37" s="71"/>
      <c r="G37" s="71"/>
      <c r="H37" s="1"/>
      <c r="I37" s="1"/>
      <c r="J37" s="1"/>
      <c r="K37" s="6"/>
    </row>
    <row r="38" spans="1:11" ht="15.75" thickBot="1" thickTop="1">
      <c r="A38" s="1"/>
      <c r="B38" s="69"/>
      <c r="C38" s="70"/>
      <c r="D38" s="39"/>
      <c r="E38" s="70"/>
      <c r="F38" s="70"/>
      <c r="G38" s="70"/>
      <c r="H38" s="1"/>
      <c r="I38" s="1"/>
      <c r="J38" s="1"/>
      <c r="K38" s="6"/>
    </row>
    <row r="39" spans="1:11" ht="15.75" thickBot="1" thickTop="1">
      <c r="A39" s="1"/>
      <c r="B39" s="44"/>
      <c r="C39" s="38"/>
      <c r="D39" s="38"/>
      <c r="E39" s="38"/>
      <c r="F39" s="38"/>
      <c r="G39" s="38"/>
      <c r="H39" s="94"/>
      <c r="I39" s="38"/>
      <c r="J39" s="47"/>
      <c r="K39" s="6"/>
    </row>
    <row r="40" spans="1:11" ht="15.75" thickBot="1" thickTop="1">
      <c r="A40" s="1"/>
      <c r="B40" s="42"/>
      <c r="C40" s="76" t="s">
        <v>17</v>
      </c>
      <c r="D40" s="77"/>
      <c r="E40" s="78"/>
      <c r="F40" s="76" t="s">
        <v>20</v>
      </c>
      <c r="G40" s="78"/>
      <c r="H40" s="94"/>
      <c r="I40" s="13"/>
      <c r="J40" s="8"/>
      <c r="K40" s="6"/>
    </row>
    <row r="41" spans="1:11" ht="15" thickBot="1">
      <c r="A41" s="1"/>
      <c r="B41" s="52" t="s">
        <v>18</v>
      </c>
      <c r="C41" s="115">
        <f>D23*D24</f>
        <v>70000</v>
      </c>
      <c r="D41" s="116"/>
      <c r="E41" s="117"/>
      <c r="F41" s="111">
        <f>D23*D33</f>
        <v>25000</v>
      </c>
      <c r="G41" s="112"/>
      <c r="H41" s="45"/>
      <c r="I41" s="1"/>
      <c r="J41" s="1"/>
      <c r="K41" s="6"/>
    </row>
    <row r="42" spans="1:11" ht="15.75" thickBot="1" thickTop="1">
      <c r="A42" s="1"/>
      <c r="B42" s="58" t="s">
        <v>19</v>
      </c>
      <c r="C42" s="91">
        <v>0</v>
      </c>
      <c r="D42" s="92"/>
      <c r="E42" s="93"/>
      <c r="F42" s="113">
        <f>C41-F41</f>
        <v>45000</v>
      </c>
      <c r="G42" s="114"/>
      <c r="H42" s="46"/>
      <c r="I42" s="37"/>
      <c r="J42" s="8"/>
      <c r="K42" s="6"/>
    </row>
    <row r="43" spans="1:11" ht="19.5" thickBot="1" thickTop="1">
      <c r="A43" s="59"/>
      <c r="B43" s="62" t="s">
        <v>21</v>
      </c>
      <c r="C43" s="63">
        <f>F42/C41</f>
        <v>0.6428571428571429</v>
      </c>
      <c r="D43" s="64" t="s">
        <v>29</v>
      </c>
      <c r="E43" s="64"/>
      <c r="F43" s="65"/>
      <c r="G43" s="66"/>
      <c r="H43" s="74"/>
      <c r="I43" s="13"/>
      <c r="J43" s="8"/>
      <c r="K43" s="6"/>
    </row>
    <row r="44" spans="1:11" ht="15.75" thickBot="1" thickTop="1">
      <c r="A44" s="1"/>
      <c r="B44" s="60"/>
      <c r="C44" s="61"/>
      <c r="D44" s="38"/>
      <c r="E44" s="38"/>
      <c r="F44" s="38"/>
      <c r="G44" s="38"/>
      <c r="H44" s="74"/>
      <c r="I44" s="13"/>
      <c r="J44" s="8"/>
      <c r="K44" s="6"/>
    </row>
    <row r="45" spans="1:11" ht="15.75" thickBot="1" thickTop="1">
      <c r="A45" s="1"/>
      <c r="B45" s="43"/>
      <c r="C45" s="76" t="s">
        <v>17</v>
      </c>
      <c r="D45" s="77"/>
      <c r="E45" s="78"/>
      <c r="F45" s="87" t="s">
        <v>20</v>
      </c>
      <c r="G45" s="88"/>
      <c r="H45" s="74"/>
      <c r="I45" s="13"/>
      <c r="J45" s="8"/>
      <c r="K45" s="6"/>
    </row>
    <row r="46" spans="1:11" ht="15.75" thickBot="1" thickTop="1">
      <c r="A46" s="1"/>
      <c r="B46" s="52" t="s">
        <v>23</v>
      </c>
      <c r="C46" s="118">
        <f>((D26/1000)*D27*D28*D29*D30)*D23</f>
        <v>4680</v>
      </c>
      <c r="D46" s="119"/>
      <c r="E46" s="120"/>
      <c r="F46" s="121">
        <f>((D34/1000)*D27*D28*D29*D30)*D23</f>
        <v>1716</v>
      </c>
      <c r="G46" s="122"/>
      <c r="H46" s="46"/>
      <c r="I46" s="13"/>
      <c r="J46" s="8"/>
      <c r="K46" s="6"/>
    </row>
    <row r="47" spans="1:11" ht="15.75" thickBot="1" thickTop="1">
      <c r="A47" s="1"/>
      <c r="B47" s="56" t="s">
        <v>19</v>
      </c>
      <c r="C47" s="84">
        <v>0</v>
      </c>
      <c r="D47" s="85"/>
      <c r="E47" s="86"/>
      <c r="F47" s="123">
        <f>C46-F46</f>
        <v>2964</v>
      </c>
      <c r="G47" s="57">
        <f>F47/C46</f>
        <v>0.6333333333333333</v>
      </c>
      <c r="H47" s="48"/>
      <c r="I47" s="13"/>
      <c r="J47" s="8"/>
      <c r="K47" s="6"/>
    </row>
    <row r="48" spans="1:11" ht="15.75" thickBot="1" thickTop="1">
      <c r="A48" s="1"/>
      <c r="B48" s="54" t="s">
        <v>24</v>
      </c>
      <c r="C48" s="124">
        <f>D25*D23</f>
        <v>4500</v>
      </c>
      <c r="D48" s="125"/>
      <c r="E48" s="126"/>
      <c r="F48" s="127">
        <f>D25*D32</f>
        <v>765</v>
      </c>
      <c r="G48" s="128"/>
      <c r="H48" s="46"/>
      <c r="I48" s="13"/>
      <c r="J48" s="8"/>
      <c r="K48" s="6"/>
    </row>
    <row r="49" spans="1:11" ht="15.75" thickBot="1" thickTop="1">
      <c r="A49" s="1"/>
      <c r="B49" s="51" t="s">
        <v>25</v>
      </c>
      <c r="C49" s="81">
        <v>0</v>
      </c>
      <c r="D49" s="82"/>
      <c r="E49" s="83"/>
      <c r="F49" s="129">
        <f>C48-F48</f>
        <v>3735</v>
      </c>
      <c r="G49" s="53">
        <f>F49/C48</f>
        <v>0.83</v>
      </c>
      <c r="H49" s="46"/>
      <c r="I49" s="13"/>
      <c r="J49" s="8"/>
      <c r="K49" s="6"/>
    </row>
    <row r="50" spans="1:11" ht="18.75" thickBot="1">
      <c r="A50" s="1"/>
      <c r="B50" s="67" t="s">
        <v>22</v>
      </c>
      <c r="C50" s="68">
        <f>(F47+F49)/(C46+C48)</f>
        <v>0.7297385620915032</v>
      </c>
      <c r="D50" s="79" t="s">
        <v>28</v>
      </c>
      <c r="E50" s="79"/>
      <c r="F50" s="79"/>
      <c r="G50" s="80"/>
      <c r="H50" s="74"/>
      <c r="I50" s="14"/>
      <c r="J50" s="8"/>
      <c r="K50" s="6"/>
    </row>
    <row r="51" spans="1:11" ht="15.75" thickBot="1" thickTop="1">
      <c r="A51" s="1"/>
      <c r="B51" s="1"/>
      <c r="C51" s="41"/>
      <c r="D51" s="38"/>
      <c r="E51" s="38"/>
      <c r="F51" s="38"/>
      <c r="G51" s="38"/>
      <c r="H51" s="74"/>
      <c r="I51" s="13"/>
      <c r="J51" s="8"/>
      <c r="K51" s="6"/>
    </row>
    <row r="52" spans="1:11" ht="15.75" thickBot="1" thickTop="1">
      <c r="A52" s="1"/>
      <c r="B52" s="55"/>
      <c r="C52" s="76" t="s">
        <v>17</v>
      </c>
      <c r="D52" s="77"/>
      <c r="E52" s="78"/>
      <c r="F52" s="76" t="s">
        <v>20</v>
      </c>
      <c r="G52" s="78"/>
      <c r="H52" s="48"/>
      <c r="I52" s="14"/>
      <c r="J52" s="8"/>
      <c r="K52" s="6"/>
    </row>
    <row r="53" spans="1:11" ht="15.75" thickBot="1" thickTop="1">
      <c r="A53" s="42"/>
      <c r="B53" s="54" t="s">
        <v>26</v>
      </c>
      <c r="C53" s="115">
        <f>C41+C46+C48</f>
        <v>79180</v>
      </c>
      <c r="D53" s="116"/>
      <c r="E53" s="117"/>
      <c r="F53" s="130">
        <f>F41+F46+F48</f>
        <v>27481</v>
      </c>
      <c r="G53" s="131"/>
      <c r="H53" s="48"/>
      <c r="I53" s="13"/>
      <c r="J53" s="8"/>
      <c r="K53" s="6"/>
    </row>
    <row r="54" spans="1:11" ht="15.75" thickBot="1" thickTop="1">
      <c r="A54" s="42"/>
      <c r="B54" s="51" t="s">
        <v>19</v>
      </c>
      <c r="C54" s="132">
        <v>0</v>
      </c>
      <c r="D54" s="133"/>
      <c r="E54" s="133"/>
      <c r="F54" s="134">
        <f>C53-F53</f>
        <v>51699</v>
      </c>
      <c r="G54" s="135"/>
      <c r="H54" s="48"/>
      <c r="I54" s="13"/>
      <c r="J54" s="8"/>
      <c r="K54" s="6"/>
    </row>
    <row r="55" spans="1:11" ht="19.5" thickBot="1" thickTop="1">
      <c r="A55" s="1"/>
      <c r="B55" s="67" t="s">
        <v>22</v>
      </c>
      <c r="C55" s="68">
        <f>F54/C53</f>
        <v>0.6529300328365749</v>
      </c>
      <c r="D55" s="79" t="s">
        <v>27</v>
      </c>
      <c r="E55" s="79"/>
      <c r="F55" s="79"/>
      <c r="G55" s="80"/>
      <c r="H55" s="74"/>
      <c r="I55" s="13"/>
      <c r="J55" s="8"/>
      <c r="K55" s="6"/>
    </row>
    <row r="56" spans="1:11" ht="15.75" thickBot="1" thickTop="1">
      <c r="A56" s="1"/>
      <c r="B56" s="40"/>
      <c r="C56" s="41"/>
      <c r="D56" s="38"/>
      <c r="E56" s="38"/>
      <c r="F56" s="38"/>
      <c r="G56" s="38"/>
      <c r="H56" s="75"/>
      <c r="I56" s="13"/>
      <c r="J56" s="8"/>
      <c r="K56" s="6"/>
    </row>
    <row r="57" spans="1:11" ht="15.75" thickBot="1" thickTop="1">
      <c r="A57" s="1"/>
      <c r="B57" s="39"/>
      <c r="C57" s="38"/>
      <c r="D57" s="38"/>
      <c r="E57" s="38"/>
      <c r="F57" s="38"/>
      <c r="G57" s="38"/>
      <c r="H57" s="11"/>
      <c r="I57" s="13"/>
      <c r="J57" s="8"/>
      <c r="K57" s="6"/>
    </row>
    <row r="58" spans="1:11" ht="15.75" thickBot="1" thickTop="1">
      <c r="A58" s="1"/>
      <c r="B58" s="39"/>
      <c r="C58" s="38"/>
      <c r="D58" s="38"/>
      <c r="E58" s="38"/>
      <c r="F58" s="38"/>
      <c r="G58" s="38"/>
      <c r="H58" s="11"/>
      <c r="I58" s="13"/>
      <c r="J58" s="8"/>
      <c r="K58" s="6"/>
    </row>
    <row r="59" spans="1:11" ht="15.75" thickBot="1" thickTop="1">
      <c r="A59" s="1"/>
      <c r="B59" s="39"/>
      <c r="C59" s="38"/>
      <c r="D59" s="38"/>
      <c r="E59" s="38"/>
      <c r="F59" s="38"/>
      <c r="G59" s="38"/>
      <c r="H59" s="11"/>
      <c r="I59" s="13"/>
      <c r="J59" s="8"/>
      <c r="K59" s="6"/>
    </row>
    <row r="60" spans="1:11" ht="15.75" thickBot="1" thickTop="1">
      <c r="A60" s="1"/>
      <c r="B60" s="39"/>
      <c r="C60" s="38"/>
      <c r="D60" s="38"/>
      <c r="E60" s="38"/>
      <c r="F60" s="38"/>
      <c r="G60" s="38"/>
      <c r="H60" s="11"/>
      <c r="I60" s="13"/>
      <c r="J60" s="8"/>
      <c r="K60" s="6"/>
    </row>
    <row r="61" spans="1:11" ht="15.75" thickBot="1" thickTop="1">
      <c r="A61" s="1"/>
      <c r="B61" s="39"/>
      <c r="C61" s="38"/>
      <c r="D61" s="38"/>
      <c r="E61" s="38"/>
      <c r="F61" s="38"/>
      <c r="G61" s="38"/>
      <c r="H61" s="11"/>
      <c r="I61" s="13"/>
      <c r="J61" s="8"/>
      <c r="K61" s="6"/>
    </row>
    <row r="62" spans="1:11" ht="15.75" thickBot="1" thickTop="1">
      <c r="A62" s="1"/>
      <c r="B62" s="39"/>
      <c r="C62" s="38"/>
      <c r="D62" s="38"/>
      <c r="E62" s="38"/>
      <c r="F62" s="38"/>
      <c r="G62" s="38"/>
      <c r="H62" s="11"/>
      <c r="I62" s="13"/>
      <c r="J62" s="8"/>
      <c r="K62" s="6"/>
    </row>
    <row r="63" spans="1:11" ht="15.75" thickBot="1" thickTop="1">
      <c r="A63" s="1"/>
      <c r="B63" s="39"/>
      <c r="C63" s="38"/>
      <c r="D63" s="38"/>
      <c r="E63" s="38"/>
      <c r="F63" s="38"/>
      <c r="G63" s="38"/>
      <c r="H63" s="11"/>
      <c r="I63" s="13"/>
      <c r="J63" s="8"/>
      <c r="K63" s="6"/>
    </row>
    <row r="64" spans="1:11" ht="15.75" thickBot="1" thickTop="1">
      <c r="A64" s="1"/>
      <c r="B64" s="39"/>
      <c r="C64" s="38"/>
      <c r="D64" s="38"/>
      <c r="E64" s="38"/>
      <c r="F64" s="38"/>
      <c r="G64" s="38"/>
      <c r="H64" s="11"/>
      <c r="I64" s="13"/>
      <c r="J64" s="8"/>
      <c r="K64" s="6"/>
    </row>
    <row r="65" spans="1:11" ht="15.75" thickBot="1" thickTop="1">
      <c r="A65" s="1"/>
      <c r="B65" s="39"/>
      <c r="C65" s="38"/>
      <c r="D65" s="38"/>
      <c r="E65" s="38"/>
      <c r="F65" s="38"/>
      <c r="G65" s="38"/>
      <c r="H65" s="11"/>
      <c r="I65" s="13"/>
      <c r="J65" s="8"/>
      <c r="K65" s="6"/>
    </row>
    <row r="66" spans="1:11" ht="15.75" thickBot="1" thickTop="1">
      <c r="A66" s="1"/>
      <c r="B66" s="39"/>
      <c r="C66" s="38"/>
      <c r="D66" s="38"/>
      <c r="E66" s="38"/>
      <c r="F66" s="38"/>
      <c r="G66" s="38"/>
      <c r="H66" s="11"/>
      <c r="I66" s="13"/>
      <c r="J66" s="8"/>
      <c r="K66" s="6"/>
    </row>
    <row r="67" spans="1:11" ht="15.75" thickBot="1" thickTop="1">
      <c r="A67" s="1"/>
      <c r="B67" s="39"/>
      <c r="C67" s="38"/>
      <c r="D67" s="38"/>
      <c r="E67" s="38"/>
      <c r="F67" s="38"/>
      <c r="G67" s="38"/>
      <c r="H67" s="11"/>
      <c r="I67" s="13"/>
      <c r="J67" s="8"/>
      <c r="K67" s="6"/>
    </row>
    <row r="68" spans="1:11" ht="16.5" thickBot="1" thickTop="1">
      <c r="A68" s="1"/>
      <c r="B68" s="39"/>
      <c r="C68" s="38"/>
      <c r="D68" s="38"/>
      <c r="E68" s="38"/>
      <c r="F68" s="38"/>
      <c r="G68" s="38"/>
      <c r="H68" s="11"/>
      <c r="I68" s="13"/>
      <c r="J68" s="8"/>
      <c r="K68" s="6"/>
    </row>
    <row r="69" spans="1:11" ht="6" customHeight="1" thickBot="1" thickTop="1">
      <c r="A69" s="3"/>
      <c r="B69" s="5"/>
      <c r="C69" s="13"/>
      <c r="D69" s="9"/>
      <c r="E69" s="9"/>
      <c r="F69" s="13"/>
      <c r="G69" s="13"/>
      <c r="H69" s="13"/>
      <c r="I69" s="37"/>
      <c r="J69" s="13"/>
      <c r="K69" s="3"/>
    </row>
    <row r="70" spans="1:11" ht="12" customHeight="1" thickBot="1" thickTop="1">
      <c r="A70" s="10"/>
      <c r="B70" s="29"/>
      <c r="C70" s="27"/>
      <c r="D70" s="18"/>
      <c r="E70" s="26"/>
      <c r="F70" s="24"/>
      <c r="G70" s="24"/>
      <c r="H70" s="21"/>
      <c r="I70" s="18"/>
      <c r="J70" s="3"/>
      <c r="K70" s="3"/>
    </row>
    <row r="71" spans="2:11" ht="12" customHeight="1" thickBot="1" thickTop="1">
      <c r="B71" s="33"/>
      <c r="C71" s="19"/>
      <c r="D71" s="18"/>
      <c r="E71" s="26"/>
      <c r="F71" s="25"/>
      <c r="G71" s="25"/>
      <c r="H71" s="23"/>
      <c r="I71" s="18"/>
      <c r="J71" s="13"/>
      <c r="K71" s="9"/>
    </row>
    <row r="72" spans="1:9" ht="12" customHeight="1" thickBot="1" thickTop="1">
      <c r="A72" s="11"/>
      <c r="B72" s="25"/>
      <c r="C72" s="20"/>
      <c r="D72" s="18"/>
      <c r="E72" s="72"/>
      <c r="F72" s="73"/>
      <c r="G72" s="73"/>
      <c r="H72" s="73"/>
      <c r="I72" s="3"/>
    </row>
    <row r="73" spans="1:9" ht="12" customHeight="1" thickBot="1" thickTop="1">
      <c r="A73" s="7"/>
      <c r="B73" s="24"/>
      <c r="C73" s="21"/>
      <c r="D73" s="18"/>
      <c r="E73" s="26"/>
      <c r="F73" s="16"/>
      <c r="G73" s="28"/>
      <c r="H73" s="28"/>
      <c r="I73" s="3"/>
    </row>
    <row r="74" spans="1:9" ht="12" customHeight="1" thickBot="1" thickTop="1">
      <c r="A74" s="7"/>
      <c r="B74" s="24"/>
      <c r="C74" s="21"/>
      <c r="D74" s="18"/>
      <c r="E74" s="22"/>
      <c r="F74" s="16"/>
      <c r="G74" s="35"/>
      <c r="H74" s="28"/>
      <c r="I74" s="3"/>
    </row>
    <row r="75" spans="1:9" ht="12" customHeight="1" thickBot="1" thickTop="1">
      <c r="A75" s="7"/>
      <c r="B75" s="25"/>
      <c r="C75" s="23"/>
      <c r="D75" s="18"/>
      <c r="E75" s="35"/>
      <c r="F75" s="16"/>
      <c r="G75" s="36"/>
      <c r="H75" s="28"/>
      <c r="I75" s="3"/>
    </row>
    <row r="76" spans="1:9" ht="15.75" thickBot="1" thickTop="1">
      <c r="A76" s="11"/>
      <c r="B76" s="5"/>
      <c r="C76" s="5"/>
      <c r="D76" s="5"/>
      <c r="E76" s="5"/>
      <c r="F76" s="13"/>
      <c r="H76" s="9"/>
      <c r="I76" s="9"/>
    </row>
    <row r="77" spans="1:8" ht="15.75" thickBot="1" thickTop="1">
      <c r="A77" s="4"/>
      <c r="B77" s="3"/>
      <c r="C77" s="3"/>
      <c r="D77" s="6"/>
      <c r="E77" s="3"/>
      <c r="F77" s="9"/>
      <c r="G77" s="9"/>
      <c r="H77" s="3"/>
    </row>
    <row r="78" spans="2:8" ht="24" customHeight="1" thickTop="1">
      <c r="B78" s="13"/>
      <c r="D78" s="13"/>
      <c r="F78" s="9"/>
      <c r="G78" s="9"/>
      <c r="H78" s="9"/>
    </row>
    <row r="81" ht="15" thickBot="1"/>
    <row r="82" spans="2:5" ht="15.75" thickBot="1" thickTop="1">
      <c r="B82" s="26"/>
      <c r="C82" s="2"/>
      <c r="D82" s="30"/>
      <c r="E82" s="31"/>
    </row>
    <row r="83" spans="2:5" ht="15.75" thickBot="1" thickTop="1">
      <c r="B83" s="26"/>
      <c r="C83" s="17"/>
      <c r="D83" s="32"/>
      <c r="E83" s="28"/>
    </row>
    <row r="84" spans="2:5" ht="15.75" thickBot="1" thickTop="1">
      <c r="B84" s="26"/>
      <c r="C84" s="15"/>
      <c r="D84" s="34"/>
      <c r="E84" s="35"/>
    </row>
    <row r="85" spans="2:5" ht="15.75" thickBot="1" thickTop="1">
      <c r="B85" s="72"/>
      <c r="C85" s="73"/>
      <c r="D85" s="73"/>
      <c r="E85" s="73"/>
    </row>
    <row r="86" spans="2:5" ht="15.75" thickBot="1" thickTop="1">
      <c r="B86" s="26"/>
      <c r="C86" s="16"/>
      <c r="D86" s="28"/>
      <c r="E86" s="28"/>
    </row>
    <row r="87" spans="2:5" ht="15.75" thickBot="1" thickTop="1">
      <c r="B87" s="22"/>
      <c r="C87" s="16"/>
      <c r="D87" s="35"/>
      <c r="E87" s="28"/>
    </row>
    <row r="88" ht="15" thickTop="1"/>
  </sheetData>
  <sheetProtection/>
  <mergeCells count="50">
    <mergeCell ref="B27:C29"/>
    <mergeCell ref="B33:C33"/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E29:G29"/>
    <mergeCell ref="H39:H40"/>
    <mergeCell ref="B23:C23"/>
    <mergeCell ref="B24:C24"/>
    <mergeCell ref="B25:C25"/>
    <mergeCell ref="B26:C26"/>
    <mergeCell ref="B30:C30"/>
    <mergeCell ref="B31:C31"/>
    <mergeCell ref="B32:C32"/>
    <mergeCell ref="E23:G23"/>
    <mergeCell ref="E34:G34"/>
    <mergeCell ref="B34:C34"/>
    <mergeCell ref="F42:G42"/>
    <mergeCell ref="C45:E45"/>
    <mergeCell ref="C46:E46"/>
    <mergeCell ref="C40:E40"/>
    <mergeCell ref="F40:G40"/>
    <mergeCell ref="C41:E41"/>
    <mergeCell ref="F41:G41"/>
    <mergeCell ref="C42:E42"/>
    <mergeCell ref="H50:H51"/>
    <mergeCell ref="D50:G50"/>
    <mergeCell ref="C48:E48"/>
    <mergeCell ref="C49:E49"/>
    <mergeCell ref="F48:G48"/>
    <mergeCell ref="H43:H45"/>
    <mergeCell ref="C47:E47"/>
    <mergeCell ref="F45:G45"/>
    <mergeCell ref="F46:G46"/>
    <mergeCell ref="E72:H72"/>
    <mergeCell ref="B85:E85"/>
    <mergeCell ref="H55:H56"/>
    <mergeCell ref="C52:E52"/>
    <mergeCell ref="C53:E53"/>
    <mergeCell ref="C54:E54"/>
    <mergeCell ref="F53:G53"/>
    <mergeCell ref="F54:G54"/>
    <mergeCell ref="F52:G52"/>
    <mergeCell ref="D55:G55"/>
  </mergeCells>
  <printOptions/>
  <pageMargins left="0.7" right="0.7" top="0.75" bottom="0.75" header="0.3" footer="0.3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MiniFrame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emmanuelb</dc:creator>
  <cp:keywords/>
  <dc:description/>
  <cp:lastModifiedBy>José Manuel Vegas</cp:lastModifiedBy>
  <cp:lastPrinted>2010-02-07T11:11:11Z</cp:lastPrinted>
  <dcterms:created xsi:type="dcterms:W3CDTF">2009-11-08T14:52:41Z</dcterms:created>
  <dcterms:modified xsi:type="dcterms:W3CDTF">2011-01-25T15:50:11Z</dcterms:modified>
  <cp:category/>
  <cp:version/>
  <cp:contentType/>
  <cp:contentStatus/>
</cp:coreProperties>
</file>