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Calculador Interactivo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<sst xmlns="http://schemas.openxmlformats.org/spreadsheetml/2006/main" count="48" uniqueCount="37">
  <si>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 xml:space="preserve">  PCs. </t>
  </si>
  <si>
    <t>Tenemos en uso o vamos a adquirir</t>
  </si>
  <si>
    <t>Potencia de cada PC</t>
  </si>
  <si>
    <t xml:space="preserve">  watios</t>
  </si>
  <si>
    <t xml:space="preserve">  horas al día</t>
  </si>
  <si>
    <t xml:space="preserve">Tiempo de uso de cada PC </t>
  </si>
  <si>
    <t>días a la semana</t>
  </si>
  <si>
    <t>semanas al año</t>
  </si>
  <si>
    <t>Con SoftXpand utilizaríamos</t>
  </si>
  <si>
    <t>…y requerimos</t>
  </si>
  <si>
    <t xml:space="preserve"> equipos  SoftXpand</t>
  </si>
  <si>
    <t>Cada uno con un consumo</t>
  </si>
  <si>
    <t xml:space="preserve">Con PCs normales </t>
  </si>
  <si>
    <t>Consumo de enrgía</t>
  </si>
  <si>
    <t>Ahorro</t>
  </si>
  <si>
    <t xml:space="preserve">ConSoftXpand </t>
  </si>
  <si>
    <t xml:space="preserve">Con SoftXpand </t>
  </si>
  <si>
    <t xml:space="preserve">Con PCs normales  </t>
  </si>
  <si>
    <t>en consumo de energía</t>
  </si>
  <si>
    <t>Con SoftXpand, ahorro</t>
  </si>
  <si>
    <t xml:space="preserve">Con SoftXpand, ahorro </t>
  </si>
  <si>
    <t>Agua utilizada **</t>
  </si>
  <si>
    <t xml:space="preserve">Ahorro </t>
  </si>
  <si>
    <t>Combustibles fósiles usados **</t>
  </si>
  <si>
    <t>Productos químicos utilizados **</t>
  </si>
  <si>
    <t>Emisiones de CO2</t>
  </si>
  <si>
    <t xml:space="preserve">en emisiones de CO2 </t>
  </si>
  <si>
    <t xml:space="preserve">en E-basura </t>
  </si>
  <si>
    <t>E-basura</t>
  </si>
  <si>
    <t>Factores de conversión:</t>
  </si>
  <si>
    <t>Kilogramos de CO2 por 1 KWh</t>
  </si>
  <si>
    <t xml:space="preserve">Litros de agua por 1 PC </t>
  </si>
  <si>
    <t>Toneladas de combustible fósil por 1 PC</t>
  </si>
  <si>
    <t>Toneladas de productos químicos por 1 PC</t>
  </si>
  <si>
    <t>Peso medio de un PC en Kg.</t>
  </si>
  <si>
    <t>puestos de trabajo por cada CPU</t>
  </si>
  <si>
    <t>en agua, combustibles fósiles y sustancias químicas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</si>
</sst>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#,##0.\o\o\ &quot;Kg&quot;;\-#,##0.00\ &quot;kg&quot;;\ 0.00\ &quot;kg&quot;"/>
    <numFmt numFmtId="174" formatCode="#,##0.00\ &quot;Kg&quot;;\-#,##0.00\ &quot;kg&quot;;\ 0.00\ &quot;kg&quot;"/>
    <numFmt numFmtId="175" formatCode="#,##0.00\ &quot;L&quot;;\-#,##0.00\ &quot;L&quot;;\ 0.00\ &quot;L&quot;"/>
    <numFmt numFmtId="176" formatCode="#,##0.00\ &quot;L&quot;;\-#,##0.00\ &quot;L&quot;;"/>
    <numFmt numFmtId="177" formatCode="#,##0.00\ &quot;L&quot;;"/>
    <numFmt numFmtId="178" formatCode="#,##0&quot;L&quot;;"/>
    <numFmt numFmtId="179" formatCode="#,##0\ &quot;L&quot;;"/>
    <numFmt numFmtId="180" formatCode="#,##0\ &quot;Kg&quot;;"/>
    <numFmt numFmtId="181" formatCode="#,##0\ &quot;Liter&quot;;"/>
    <numFmt numFmtId="182" formatCode="#,##0\ &quot;Watt&quot;;"/>
    <numFmt numFmtId="183" formatCode="#,##0\ &quot;%&quot;;"/>
    <numFmt numFmtId="184" formatCode="&quot;$&quot;#,##0"/>
    <numFmt numFmtId="185" formatCode="#,##0\ &quot;kWh&quot;;"/>
    <numFmt numFmtId="186" formatCode="#,##0.0"/>
    <numFmt numFmtId="187" formatCode="#,##0\ &quot;kg&quot;;"/>
    <numFmt numFmtId="188" formatCode="#,##0.00\ &quot;kg&quot;;"/>
    <numFmt numFmtId="189" formatCode="#,##0.00\ &quot;kWh&quot;;"/>
    <numFmt numFmtId="190" formatCode="#,##0\ &quot;Watts&quot;;"/>
    <numFmt numFmtId="191" formatCode="#,##0\ &quot;Liters&quot;;"/>
    <numFmt numFmtId="192" formatCode="#,##0\ &quot;tons&quot;;"/>
    <numFmt numFmtId="193" formatCode="#,##0\ &quot;Tons&quot;;"/>
    <numFmt numFmtId="194" formatCode="#,##0.0\ &quot;Tons&quot;;"/>
    <numFmt numFmtId="195" formatCode="#,##0\ &quot;Ton&quot;;"/>
    <numFmt numFmtId="196" formatCode="#,##0\ &quot;KWh&quot;;"/>
    <numFmt numFmtId="197" formatCode="#,##0\ &quot;Kgs&quot;;"/>
    <numFmt numFmtId="198" formatCode="#,##0\ &quot;Trees&quot;;"/>
    <numFmt numFmtId="199" formatCode="#,##0\ &quot;Litros&quot;;"/>
    <numFmt numFmtId="200" formatCode="#,##0.0\ &quot;Toneladas&quot;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63"/>
      <name val="Calibri"/>
      <family val="2"/>
    </font>
    <font>
      <sz val="8"/>
      <color indexed="63"/>
      <name val="Calibri"/>
      <family val="2"/>
    </font>
    <font>
      <sz val="6"/>
      <color indexed="63"/>
      <name val="Calibri"/>
      <family val="2"/>
    </font>
    <font>
      <sz val="11"/>
      <color indexed="63"/>
      <name val="Calibri"/>
      <family val="2"/>
    </font>
    <font>
      <b/>
      <sz val="14"/>
      <color indexed="9"/>
      <name val="Calibri"/>
      <family val="2"/>
    </font>
    <font>
      <sz val="9"/>
      <color indexed="63"/>
      <name val="Calibri"/>
      <family val="2"/>
    </font>
    <font>
      <sz val="8"/>
      <color indexed="8"/>
      <name val="Calibri"/>
      <family val="2"/>
    </font>
    <font>
      <sz val="11"/>
      <color indexed="22"/>
      <name val="Calibri"/>
      <family val="2"/>
    </font>
    <font>
      <b/>
      <sz val="20"/>
      <color indexed="9"/>
      <name val="Calibri"/>
      <family val="0"/>
    </font>
    <font>
      <b/>
      <sz val="11"/>
      <color indexed="13"/>
      <name val="Calibri"/>
      <family val="0"/>
    </font>
    <font>
      <b/>
      <u val="single"/>
      <sz val="11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 tint="0.15000000596046448"/>
      <name val="Calibri"/>
      <family val="2"/>
    </font>
    <font>
      <sz val="8"/>
      <color theme="1" tint="0.15000000596046448"/>
      <name val="Calibri"/>
      <family val="2"/>
    </font>
    <font>
      <sz val="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b/>
      <sz val="14"/>
      <color theme="0"/>
      <name val="Calibri"/>
      <family val="2"/>
    </font>
    <font>
      <sz val="9"/>
      <color theme="1" tint="0.15000000596046448"/>
      <name val="Calibri"/>
      <family val="2"/>
    </font>
    <font>
      <sz val="8"/>
      <color theme="1"/>
      <name val="Calibri"/>
      <family val="2"/>
    </font>
    <font>
      <sz val="11"/>
      <color theme="0" tint="-0.149990007281303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E57B"/>
        <bgColor indexed="64"/>
      </patternFill>
    </fill>
    <fill>
      <patternFill patternType="solid">
        <fgColor theme="0" tint="-0.0499799996614456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thick">
        <color theme="0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 style="thick">
        <color theme="0"/>
      </right>
      <top style="thick">
        <color theme="0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>
        <color indexed="63"/>
      </bottom>
    </border>
    <border>
      <left style="thick">
        <color theme="0"/>
      </left>
      <right style="thick">
        <color theme="0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 style="thick">
        <color theme="0"/>
      </left>
      <right style="thick">
        <color theme="0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medium">
        <color theme="0" tint="-0.3499799966812134"/>
      </left>
      <right style="thick">
        <color theme="0"/>
      </right>
      <top>
        <color indexed="63"/>
      </top>
      <bottom>
        <color indexed="63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>
        <color indexed="63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>
        <color indexed="63"/>
      </top>
      <bottom style="medium"/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dotted">
        <color theme="1" tint="0.04998999834060669"/>
      </bottom>
    </border>
    <border>
      <left style="medium">
        <color theme="0" tint="-0.3499799966812134"/>
      </left>
      <right style="medium">
        <color theme="0" tint="-0.3499799966812134"/>
      </right>
      <top>
        <color indexed="63"/>
      </top>
      <bottom style="dotted">
        <color theme="1" tint="0.04998999834060669"/>
      </bottom>
    </border>
    <border>
      <left style="medium">
        <color theme="0" tint="-0.3499799966812134"/>
      </left>
      <right style="medium">
        <color theme="0" tint="-0.3499799966812134"/>
      </right>
      <top style="dotted">
        <color theme="1" tint="0.04998999834060669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dotted">
        <color theme="1" tint="0.04998999834060669"/>
      </top>
      <bottom style="medium">
        <color theme="1" tint="0.04998999834060669"/>
      </bottom>
    </border>
    <border>
      <left>
        <color indexed="63"/>
      </left>
      <right style="medium">
        <color theme="1" tint="0.0499899983406066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1" tint="0.04998999834060669"/>
      </top>
      <bottom>
        <color indexed="63"/>
      </bottom>
    </border>
    <border>
      <left>
        <color indexed="63"/>
      </left>
      <right>
        <color indexed="63"/>
      </right>
      <top style="medium">
        <color theme="1" tint="0.04998999834060669"/>
      </top>
      <bottom style="medium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theme="0" tint="-0.3499799966812134"/>
      </left>
      <right style="medium">
        <color theme="0" tint="-0.3499799966812134"/>
      </right>
      <top style="dotted"/>
      <bottom style="medium"/>
    </border>
    <border>
      <left style="medium">
        <color theme="0" tint="-0.3499799966812134"/>
      </left>
      <right style="medium">
        <color theme="0" tint="-0.3499799966812134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>
        <color indexed="63"/>
      </top>
      <bottom style="dotted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dotted">
        <color theme="1" tint="0.04998999834060669"/>
      </bottom>
    </border>
    <border>
      <left>
        <color indexed="63"/>
      </left>
      <right style="medium">
        <color theme="0" tint="-0.3499799966812134"/>
      </right>
      <top>
        <color indexed="63"/>
      </top>
      <bottom style="dotted">
        <color theme="1" tint="0.04998999834060669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/>
    </border>
    <border>
      <left style="medium">
        <color theme="0" tint="-0.3499799966812134"/>
      </left>
      <right>
        <color indexed="63"/>
      </right>
      <top style="dotted">
        <color theme="1" tint="0.04998999834060669"/>
      </top>
      <bottom style="medium"/>
    </border>
    <border>
      <left>
        <color indexed="63"/>
      </left>
      <right style="medium">
        <color theme="0" tint="-0.3499799966812134"/>
      </right>
      <top style="dotted">
        <color theme="1" tint="0.04998999834060669"/>
      </top>
      <bottom style="medium"/>
    </border>
    <border>
      <left style="hair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>
        <color theme="0" tint="-0.3499799966812134"/>
      </right>
      <top style="dotted"/>
      <bottom style="medium"/>
    </border>
    <border>
      <left style="medium">
        <color theme="0" tint="-0.3499799966812134"/>
      </left>
      <right>
        <color indexed="63"/>
      </right>
      <top style="dotted">
        <color theme="1" tint="0.04998999834060669"/>
      </top>
      <bottom style="medium">
        <color theme="1" tint="0.04998999834060669"/>
      </bottom>
    </border>
    <border>
      <left>
        <color indexed="63"/>
      </left>
      <right>
        <color indexed="63"/>
      </right>
      <top style="dotted">
        <color theme="1" tint="0.04998999834060669"/>
      </top>
      <bottom style="medium">
        <color theme="1" tint="0.04998999834060669"/>
      </bottom>
    </border>
    <border>
      <left>
        <color indexed="63"/>
      </left>
      <right style="medium">
        <color theme="0" tint="-0.3499799966812134"/>
      </right>
      <top style="dotted">
        <color theme="1" tint="0.04998999834060669"/>
      </top>
      <bottom style="medium">
        <color theme="1" tint="0.04998999834060669"/>
      </bottom>
    </border>
    <border>
      <left>
        <color indexed="63"/>
      </left>
      <right style="hair">
        <color theme="0" tint="-0.3499799966812134"/>
      </right>
      <top style="thick">
        <color theme="0"/>
      </top>
      <bottom>
        <color indexed="63"/>
      </bottom>
    </border>
    <border>
      <left>
        <color indexed="63"/>
      </left>
      <right style="hair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3499799966812134"/>
      </right>
      <top>
        <color indexed="63"/>
      </top>
      <bottom style="thick">
        <color theme="0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/>
    </border>
    <border>
      <left style="medium">
        <color theme="0" tint="-0.3499799966812134"/>
      </left>
      <right style="thin"/>
      <top style="dotted">
        <color theme="1" tint="0.04998999834060669"/>
      </top>
      <bottom style="medium">
        <color theme="0" tint="-0.3499799966812134"/>
      </bottom>
    </border>
    <border>
      <left style="thin"/>
      <right style="thin"/>
      <top style="dotted">
        <color theme="1" tint="0.04998999834060669"/>
      </top>
      <bottom style="medium">
        <color theme="0" tint="-0.3499799966812134"/>
      </bottom>
    </border>
    <border>
      <left style="thin"/>
      <right style="medium">
        <color theme="0" tint="-0.3499799966812134"/>
      </right>
      <top style="dotted">
        <color theme="1" tint="0.04998999834060669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dotted">
        <color theme="1" tint="0.04998999834060669"/>
      </top>
      <bottom style="medium">
        <color theme="0" tint="-0.3499799966812134"/>
      </bottom>
    </border>
    <border>
      <left>
        <color indexed="63"/>
      </left>
      <right>
        <color indexed="63"/>
      </right>
      <top style="dotted">
        <color theme="1" tint="0.04998999834060669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dotted">
        <color theme="1" tint="0.04998999834060669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dotted">
        <color theme="1" tint="0.04998999834060669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dotted">
        <color theme="1" tint="0.04998999834060669"/>
      </bottom>
    </border>
    <border>
      <left style="medium">
        <color theme="0" tint="-0.3499799966812134"/>
      </left>
      <right style="thin"/>
      <top style="medium">
        <color theme="0" tint="-0.3499799966812134"/>
      </top>
      <bottom style="dotted">
        <color theme="1" tint="0.04998999834060669"/>
      </bottom>
    </border>
    <border>
      <left style="thin"/>
      <right style="medium">
        <color theme="0" tint="-0.3499799966812134"/>
      </right>
      <top style="medium">
        <color theme="0" tint="-0.3499799966812134"/>
      </top>
      <bottom style="dotted">
        <color theme="1" tint="0.04998999834060669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dotted"/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dotted"/>
    </border>
    <border>
      <left style="medium">
        <color theme="0" tint="-0.3499799966812134"/>
      </left>
      <right style="thin"/>
      <top>
        <color indexed="63"/>
      </top>
      <bottom style="dotted">
        <color theme="1" tint="0.04998999834060669"/>
      </bottom>
    </border>
    <border>
      <left style="thin"/>
      <right style="thin"/>
      <top>
        <color indexed="63"/>
      </top>
      <bottom style="dotted">
        <color theme="1" tint="0.04998999834060669"/>
      </bottom>
    </border>
    <border>
      <left style="thin"/>
      <right style="medium">
        <color theme="0" tint="-0.3499799966812134"/>
      </right>
      <top>
        <color indexed="63"/>
      </top>
      <bottom style="dotted">
        <color theme="1" tint="0.04998999834060669"/>
      </bottom>
    </border>
    <border>
      <left>
        <color indexed="63"/>
      </left>
      <right>
        <color indexed="63"/>
      </right>
      <top style="medium">
        <color theme="0" tint="-0.3499799966812134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7" fillId="2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0" fillId="0" borderId="14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20" xfId="0" applyFont="1" applyBorder="1" applyAlignment="1">
      <alignment/>
    </xf>
    <xf numFmtId="0" fontId="51" fillId="0" borderId="10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3" fontId="51" fillId="0" borderId="12" xfId="0" applyNumberFormat="1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0" xfId="0" applyFont="1" applyBorder="1" applyAlignment="1">
      <alignment horizontal="right" vertical="center" wrapText="1"/>
    </xf>
    <xf numFmtId="0" fontId="51" fillId="0" borderId="13" xfId="0" applyFont="1" applyBorder="1" applyAlignment="1">
      <alignment horizontal="right" vertical="center" wrapText="1"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/>
    </xf>
    <xf numFmtId="0" fontId="51" fillId="0" borderId="12" xfId="0" applyFont="1" applyBorder="1" applyAlignment="1">
      <alignment horizontal="right" vertical="center" wrapText="1"/>
    </xf>
    <xf numFmtId="0" fontId="53" fillId="0" borderId="22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0" xfId="0" applyFont="1" applyAlignment="1">
      <alignment/>
    </xf>
    <xf numFmtId="0" fontId="51" fillId="0" borderId="10" xfId="0" applyFont="1" applyBorder="1" applyAlignment="1">
      <alignment horizontal="right" vertical="center" wrapText="1"/>
    </xf>
    <xf numFmtId="0" fontId="53" fillId="0" borderId="14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5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54" fillId="33" borderId="0" xfId="0" applyFont="1" applyFill="1" applyBorder="1" applyAlignment="1">
      <alignment/>
    </xf>
    <xf numFmtId="9" fontId="54" fillId="33" borderId="39" xfId="0" applyNumberFormat="1" applyFont="1" applyFill="1" applyBorder="1" applyAlignment="1">
      <alignment horizontal="center"/>
    </xf>
    <xf numFmtId="0" fontId="54" fillId="33" borderId="40" xfId="0" applyFont="1" applyFill="1" applyBorder="1" applyAlignment="1">
      <alignment horizontal="left"/>
    </xf>
    <xf numFmtId="0" fontId="54" fillId="33" borderId="41" xfId="0" applyFont="1" applyFill="1" applyBorder="1" applyAlignment="1">
      <alignment horizontal="left"/>
    </xf>
    <xf numFmtId="0" fontId="54" fillId="33" borderId="42" xfId="0" applyFont="1" applyFill="1" applyBorder="1" applyAlignment="1">
      <alignment horizontal="left"/>
    </xf>
    <xf numFmtId="0" fontId="54" fillId="33" borderId="43" xfId="0" applyFont="1" applyFill="1" applyBorder="1" applyAlignment="1">
      <alignment/>
    </xf>
    <xf numFmtId="9" fontId="54" fillId="33" borderId="41" xfId="0" applyNumberFormat="1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2" fillId="0" borderId="10" xfId="0" applyFont="1" applyBorder="1" applyAlignment="1">
      <alignment vertical="center"/>
    </xf>
    <xf numFmtId="0" fontId="53" fillId="0" borderId="14" xfId="0" applyFont="1" applyBorder="1" applyAlignment="1">
      <alignment/>
    </xf>
    <xf numFmtId="0" fontId="51" fillId="0" borderId="15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4" xfId="0" applyFill="1" applyBorder="1" applyAlignment="1">
      <alignment/>
    </xf>
    <xf numFmtId="0" fontId="0" fillId="0" borderId="27" xfId="0" applyBorder="1" applyAlignment="1">
      <alignment/>
    </xf>
    <xf numFmtId="0" fontId="0" fillId="0" borderId="46" xfId="0" applyBorder="1" applyAlignment="1">
      <alignment/>
    </xf>
    <xf numFmtId="0" fontId="55" fillId="0" borderId="10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6" fillId="0" borderId="12" xfId="0" applyFont="1" applyBorder="1" applyAlignment="1">
      <alignment/>
    </xf>
    <xf numFmtId="0" fontId="56" fillId="0" borderId="12" xfId="0" applyFont="1" applyBorder="1" applyAlignment="1">
      <alignment horizontal="right"/>
    </xf>
    <xf numFmtId="0" fontId="49" fillId="0" borderId="47" xfId="0" applyFont="1" applyBorder="1" applyAlignment="1">
      <alignment horizontal="center"/>
    </xf>
    <xf numFmtId="0" fontId="49" fillId="0" borderId="48" xfId="0" applyFont="1" applyBorder="1" applyAlignment="1">
      <alignment horizontal="center"/>
    </xf>
    <xf numFmtId="0" fontId="49" fillId="0" borderId="49" xfId="0" applyFont="1" applyBorder="1" applyAlignment="1">
      <alignment horizontal="center"/>
    </xf>
    <xf numFmtId="197" fontId="0" fillId="34" borderId="50" xfId="0" applyNumberFormat="1" applyFill="1" applyBorder="1" applyAlignment="1">
      <alignment horizontal="center"/>
    </xf>
    <xf numFmtId="197" fontId="0" fillId="34" borderId="51" xfId="0" applyNumberFormat="1" applyFill="1" applyBorder="1" applyAlignment="1">
      <alignment horizontal="center"/>
    </xf>
    <xf numFmtId="197" fontId="0" fillId="34" borderId="52" xfId="0" applyNumberFormat="1" applyFill="1" applyBorder="1" applyAlignment="1">
      <alignment horizontal="center"/>
    </xf>
    <xf numFmtId="197" fontId="0" fillId="35" borderId="26" xfId="0" applyNumberFormat="1" applyFill="1" applyBorder="1" applyAlignment="1">
      <alignment horizontal="center"/>
    </xf>
    <xf numFmtId="197" fontId="0" fillId="35" borderId="24" xfId="0" applyNumberFormat="1" applyFill="1" applyBorder="1" applyAlignment="1">
      <alignment horizontal="center"/>
    </xf>
    <xf numFmtId="180" fontId="57" fillId="34" borderId="53" xfId="0" applyNumberFormat="1" applyFont="1" applyFill="1" applyBorder="1" applyAlignment="1">
      <alignment horizontal="center"/>
    </xf>
    <xf numFmtId="180" fontId="57" fillId="34" borderId="40" xfId="0" applyNumberFormat="1" applyFont="1" applyFill="1" applyBorder="1" applyAlignment="1">
      <alignment horizontal="center"/>
    </xf>
    <xf numFmtId="197" fontId="49" fillId="35" borderId="54" xfId="0" applyNumberFormat="1" applyFont="1" applyFill="1" applyBorder="1" applyAlignment="1">
      <alignment horizontal="center"/>
    </xf>
    <xf numFmtId="197" fontId="49" fillId="35" borderId="55" xfId="0" applyNumberFormat="1" applyFont="1" applyFill="1" applyBorder="1" applyAlignment="1">
      <alignment horizontal="center"/>
    </xf>
    <xf numFmtId="0" fontId="0" fillId="36" borderId="56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36" borderId="27" xfId="0" applyFill="1" applyBorder="1" applyAlignment="1">
      <alignment horizontal="left"/>
    </xf>
    <xf numFmtId="195" fontId="57" fillId="34" borderId="57" xfId="0" applyNumberFormat="1" applyFont="1" applyFill="1" applyBorder="1" applyAlignment="1">
      <alignment horizontal="center"/>
    </xf>
    <xf numFmtId="195" fontId="57" fillId="34" borderId="58" xfId="0" applyNumberFormat="1" applyFont="1" applyFill="1" applyBorder="1" applyAlignment="1">
      <alignment horizontal="center"/>
    </xf>
    <xf numFmtId="195" fontId="57" fillId="34" borderId="59" xfId="0" applyNumberFormat="1" applyFont="1" applyFill="1" applyBorder="1" applyAlignment="1">
      <alignment horizontal="center"/>
    </xf>
    <xf numFmtId="196" fontId="57" fillId="34" borderId="60" xfId="0" applyNumberFormat="1" applyFont="1" applyFill="1" applyBorder="1" applyAlignment="1">
      <alignment horizontal="center"/>
    </xf>
    <xf numFmtId="196" fontId="57" fillId="34" borderId="61" xfId="0" applyNumberFormat="1" applyFont="1" applyFill="1" applyBorder="1" applyAlignment="1">
      <alignment horizontal="center"/>
    </xf>
    <xf numFmtId="196" fontId="57" fillId="34" borderId="62" xfId="0" applyNumberFormat="1" applyFont="1" applyFill="1" applyBorder="1" applyAlignment="1">
      <alignment horizontal="center"/>
    </xf>
    <xf numFmtId="0" fontId="0" fillId="36" borderId="16" xfId="0" applyFill="1" applyBorder="1" applyAlignment="1">
      <alignment horizontal="left" vertical="top"/>
    </xf>
    <xf numFmtId="0" fontId="0" fillId="36" borderId="63" xfId="0" applyFill="1" applyBorder="1" applyAlignment="1">
      <alignment horizontal="left" vertical="top"/>
    </xf>
    <xf numFmtId="0" fontId="0" fillId="36" borderId="15" xfId="0" applyFill="1" applyBorder="1" applyAlignment="1">
      <alignment horizontal="left" vertical="top"/>
    </xf>
    <xf numFmtId="0" fontId="0" fillId="36" borderId="64" xfId="0" applyFill="1" applyBorder="1" applyAlignment="1">
      <alignment horizontal="left" vertical="top"/>
    </xf>
    <xf numFmtId="0" fontId="0" fillId="36" borderId="13" xfId="0" applyFill="1" applyBorder="1" applyAlignment="1">
      <alignment horizontal="left" vertical="top"/>
    </xf>
    <xf numFmtId="0" fontId="0" fillId="36" borderId="65" xfId="0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36" borderId="10" xfId="0" applyFill="1" applyBorder="1" applyAlignment="1">
      <alignment horizontal="left"/>
    </xf>
    <xf numFmtId="0" fontId="0" fillId="36" borderId="14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96" fontId="49" fillId="35" borderId="53" xfId="0" applyNumberFormat="1" applyFont="1" applyFill="1" applyBorder="1" applyAlignment="1">
      <alignment horizontal="center"/>
    </xf>
    <xf numFmtId="196" fontId="49" fillId="35" borderId="66" xfId="0" applyNumberFormat="1" applyFont="1" applyFill="1" applyBorder="1" applyAlignment="1">
      <alignment horizontal="center"/>
    </xf>
    <xf numFmtId="196" fontId="0" fillId="34" borderId="50" xfId="0" applyNumberFormat="1" applyFill="1" applyBorder="1" applyAlignment="1">
      <alignment horizontal="center"/>
    </xf>
    <xf numFmtId="196" fontId="0" fillId="34" borderId="51" xfId="0" applyNumberFormat="1" applyFill="1" applyBorder="1" applyAlignment="1">
      <alignment horizontal="center"/>
    </xf>
    <xf numFmtId="196" fontId="0" fillId="34" borderId="52" xfId="0" applyNumberFormat="1" applyFill="1" applyBorder="1" applyAlignment="1">
      <alignment horizontal="center"/>
    </xf>
    <xf numFmtId="196" fontId="0" fillId="35" borderId="50" xfId="0" applyNumberFormat="1" applyFill="1" applyBorder="1" applyAlignment="1">
      <alignment horizontal="center"/>
    </xf>
    <xf numFmtId="196" fontId="0" fillId="35" borderId="52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54" fillId="33" borderId="41" xfId="0" applyFont="1" applyFill="1" applyBorder="1" applyAlignment="1">
      <alignment horizontal="left" wrapText="1"/>
    </xf>
    <xf numFmtId="0" fontId="54" fillId="33" borderId="42" xfId="0" applyFont="1" applyFill="1" applyBorder="1" applyAlignment="1">
      <alignment horizontal="left" wrapText="1"/>
    </xf>
    <xf numFmtId="195" fontId="57" fillId="34" borderId="67" xfId="0" applyNumberFormat="1" applyFont="1" applyFill="1" applyBorder="1" applyAlignment="1">
      <alignment horizontal="center"/>
    </xf>
    <xf numFmtId="195" fontId="57" fillId="34" borderId="68" xfId="0" applyNumberFormat="1" applyFont="1" applyFill="1" applyBorder="1" applyAlignment="1">
      <alignment horizontal="center"/>
    </xf>
    <xf numFmtId="195" fontId="57" fillId="34" borderId="69" xfId="0" applyNumberFormat="1" applyFont="1" applyFill="1" applyBorder="1" applyAlignment="1">
      <alignment horizontal="center"/>
    </xf>
    <xf numFmtId="181" fontId="57" fillId="34" borderId="70" xfId="0" applyNumberFormat="1" applyFont="1" applyFill="1" applyBorder="1" applyAlignment="1">
      <alignment horizontal="center"/>
    </xf>
    <xf numFmtId="181" fontId="57" fillId="34" borderId="71" xfId="0" applyNumberFormat="1" applyFont="1" applyFill="1" applyBorder="1" applyAlignment="1">
      <alignment horizontal="center"/>
    </xf>
    <xf numFmtId="181" fontId="57" fillId="34" borderId="72" xfId="0" applyNumberFormat="1" applyFont="1" applyFill="1" applyBorder="1" applyAlignment="1">
      <alignment horizontal="center"/>
    </xf>
    <xf numFmtId="0" fontId="49" fillId="0" borderId="73" xfId="0" applyFont="1" applyBorder="1" applyAlignment="1">
      <alignment horizontal="center"/>
    </xf>
    <xf numFmtId="0" fontId="49" fillId="0" borderId="74" xfId="0" applyFont="1" applyBorder="1" applyAlignment="1">
      <alignment horizontal="center"/>
    </xf>
    <xf numFmtId="0" fontId="52" fillId="0" borderId="10" xfId="0" applyFont="1" applyBorder="1" applyAlignment="1">
      <alignment vertical="center"/>
    </xf>
    <xf numFmtId="0" fontId="53" fillId="0" borderId="14" xfId="0" applyFont="1" applyBorder="1" applyAlignment="1">
      <alignment/>
    </xf>
    <xf numFmtId="195" fontId="57" fillId="34" borderId="53" xfId="0" applyNumberFormat="1" applyFont="1" applyFill="1" applyBorder="1" applyAlignment="1">
      <alignment horizontal="center"/>
    </xf>
    <xf numFmtId="195" fontId="57" fillId="34" borderId="40" xfId="0" applyNumberFormat="1" applyFont="1" applyFill="1" applyBorder="1" applyAlignment="1">
      <alignment horizontal="center"/>
    </xf>
    <xf numFmtId="0" fontId="54" fillId="33" borderId="41" xfId="0" applyFont="1" applyFill="1" applyBorder="1" applyAlignment="1">
      <alignment horizontal="left"/>
    </xf>
    <xf numFmtId="0" fontId="54" fillId="33" borderId="42" xfId="0" applyFont="1" applyFill="1" applyBorder="1" applyAlignment="1">
      <alignment horizontal="left"/>
    </xf>
    <xf numFmtId="199" fontId="0" fillId="35" borderId="75" xfId="0" applyNumberFormat="1" applyFill="1" applyBorder="1" applyAlignment="1">
      <alignment horizontal="center"/>
    </xf>
    <xf numFmtId="199" fontId="0" fillId="35" borderId="76" xfId="0" applyNumberFormat="1" applyFill="1" applyBorder="1" applyAlignment="1">
      <alignment horizontal="center"/>
    </xf>
    <xf numFmtId="199" fontId="0" fillId="34" borderId="26" xfId="0" applyNumberFormat="1" applyFill="1" applyBorder="1" applyAlignment="1">
      <alignment horizontal="center"/>
    </xf>
    <xf numFmtId="199" fontId="0" fillId="34" borderId="0" xfId="0" applyNumberFormat="1" applyFill="1" applyBorder="1" applyAlignment="1">
      <alignment horizontal="center"/>
    </xf>
    <xf numFmtId="199" fontId="0" fillId="34" borderId="24" xfId="0" applyNumberFormat="1" applyFill="1" applyBorder="1" applyAlignment="1">
      <alignment horizontal="center"/>
    </xf>
    <xf numFmtId="199" fontId="49" fillId="35" borderId="70" xfId="0" applyNumberFormat="1" applyFont="1" applyFill="1" applyBorder="1" applyAlignment="1">
      <alignment horizontal="center"/>
    </xf>
    <xf numFmtId="199" fontId="49" fillId="35" borderId="72" xfId="0" applyNumberFormat="1" applyFont="1" applyFill="1" applyBorder="1" applyAlignment="1">
      <alignment horizontal="center"/>
    </xf>
    <xf numFmtId="200" fontId="0" fillId="35" borderId="77" xfId="0" applyNumberFormat="1" applyFill="1" applyBorder="1" applyAlignment="1">
      <alignment horizontal="center"/>
    </xf>
    <xf numFmtId="200" fontId="0" fillId="35" borderId="78" xfId="0" applyNumberFormat="1" applyFill="1" applyBorder="1" applyAlignment="1">
      <alignment horizontal="center"/>
    </xf>
    <xf numFmtId="200" fontId="49" fillId="35" borderId="70" xfId="0" applyNumberFormat="1" applyFont="1" applyFill="1" applyBorder="1" applyAlignment="1">
      <alignment horizontal="center"/>
    </xf>
    <xf numFmtId="200" fontId="49" fillId="35" borderId="72" xfId="0" applyNumberFormat="1" applyFont="1" applyFill="1" applyBorder="1" applyAlignment="1">
      <alignment horizontal="center"/>
    </xf>
    <xf numFmtId="200" fontId="0" fillId="35" borderId="79" xfId="0" applyNumberFormat="1" applyFont="1" applyFill="1" applyBorder="1" applyAlignment="1">
      <alignment horizontal="center"/>
    </xf>
    <xf numFmtId="200" fontId="0" fillId="35" borderId="80" xfId="0" applyNumberFormat="1" applyFont="1" applyFill="1" applyBorder="1" applyAlignment="1">
      <alignment horizontal="center"/>
    </xf>
    <xf numFmtId="200" fontId="49" fillId="35" borderId="57" xfId="0" applyNumberFormat="1" applyFont="1" applyFill="1" applyBorder="1" applyAlignment="1">
      <alignment horizontal="center"/>
    </xf>
    <xf numFmtId="200" fontId="49" fillId="35" borderId="59" xfId="0" applyNumberFormat="1" applyFont="1" applyFill="1" applyBorder="1" applyAlignment="1">
      <alignment horizontal="center"/>
    </xf>
    <xf numFmtId="200" fontId="0" fillId="34" borderId="81" xfId="0" applyNumberFormat="1" applyFill="1" applyBorder="1" applyAlignment="1">
      <alignment horizontal="center"/>
    </xf>
    <xf numFmtId="200" fontId="0" fillId="34" borderId="82" xfId="0" applyNumberFormat="1" applyFill="1" applyBorder="1" applyAlignment="1">
      <alignment horizontal="center"/>
    </xf>
    <xf numFmtId="200" fontId="0" fillId="34" borderId="83" xfId="0" applyNumberFormat="1" applyFill="1" applyBorder="1" applyAlignment="1">
      <alignment horizontal="center"/>
    </xf>
    <xf numFmtId="200" fontId="0" fillId="34" borderId="79" xfId="0" applyNumberFormat="1" applyFill="1" applyBorder="1" applyAlignment="1">
      <alignment horizontal="center"/>
    </xf>
    <xf numFmtId="200" fontId="0" fillId="34" borderId="84" xfId="0" applyNumberFormat="1" applyFill="1" applyBorder="1" applyAlignment="1">
      <alignment horizontal="center"/>
    </xf>
    <xf numFmtId="200" fontId="0" fillId="34" borderId="80" xfId="0" applyNumberFormat="1" applyFill="1" applyBorder="1" applyAlignment="1">
      <alignment horizontal="center"/>
    </xf>
    <xf numFmtId="200" fontId="0" fillId="35" borderId="26" xfId="0" applyNumberFormat="1" applyFill="1" applyBorder="1" applyAlignment="1">
      <alignment horizontal="center"/>
    </xf>
    <xf numFmtId="200" fontId="0" fillId="35" borderId="24" xfId="0" applyNumberFormat="1" applyFill="1" applyBorder="1" applyAlignment="1">
      <alignment horizontal="center"/>
    </xf>
    <xf numFmtId="200" fontId="49" fillId="35" borderId="54" xfId="0" applyNumberFormat="1" applyFont="1" applyFill="1" applyBorder="1" applyAlignment="1">
      <alignment horizontal="center"/>
    </xf>
    <xf numFmtId="200" fontId="49" fillId="35" borderId="55" xfId="0" applyNumberFormat="1" applyFont="1" applyFill="1" applyBorder="1" applyAlignment="1">
      <alignment horizontal="center"/>
    </xf>
    <xf numFmtId="200" fontId="0" fillId="34" borderId="50" xfId="0" applyNumberFormat="1" applyFill="1" applyBorder="1" applyAlignment="1">
      <alignment horizontal="center"/>
    </xf>
    <xf numFmtId="200" fontId="0" fillId="34" borderId="51" xfId="0" applyNumberFormat="1" applyFill="1" applyBorder="1" applyAlignment="1">
      <alignment horizontal="center"/>
    </xf>
    <xf numFmtId="200" fontId="0" fillId="34" borderId="52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8</xdr:col>
      <xdr:colOff>57150</xdr:colOff>
      <xdr:row>8</xdr:row>
      <xdr:rowOff>190500</xdr:rowOff>
    </xdr:to>
    <xdr:pic>
      <xdr:nvPicPr>
        <xdr:cNvPr id="1" name="Picture 172" descr="Green main image"/>
        <xdr:cNvPicPr preferRelativeResize="1">
          <a:picLocks noChangeAspect="1"/>
        </xdr:cNvPicPr>
      </xdr:nvPicPr>
      <xdr:blipFill>
        <a:blip r:embed="rId1"/>
        <a:srcRect l="1176" t="42581" r="15293" b="11613"/>
        <a:stretch>
          <a:fillRect/>
        </a:stretch>
      </xdr:blipFill>
      <xdr:spPr>
        <a:xfrm>
          <a:off x="19050" y="638175"/>
          <a:ext cx="6705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47625</xdr:colOff>
      <xdr:row>2</xdr:row>
      <xdr:rowOff>180975</xdr:rowOff>
    </xdr:to>
    <xdr:sp>
      <xdr:nvSpPr>
        <xdr:cNvPr id="2" name="Rectangle 160"/>
        <xdr:cNvSpPr>
          <a:spLocks/>
        </xdr:cNvSpPr>
      </xdr:nvSpPr>
      <xdr:spPr>
        <a:xfrm>
          <a:off x="0" y="0"/>
          <a:ext cx="6715125" cy="561975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8</xdr:col>
      <xdr:colOff>47625</xdr:colOff>
      <xdr:row>12</xdr:row>
      <xdr:rowOff>0</xdr:rowOff>
    </xdr:to>
    <xdr:sp>
      <xdr:nvSpPr>
        <xdr:cNvPr id="3" name="Rectangle 160"/>
        <xdr:cNvSpPr>
          <a:spLocks/>
        </xdr:cNvSpPr>
      </xdr:nvSpPr>
      <xdr:spPr>
        <a:xfrm>
          <a:off x="9525" y="1704975"/>
          <a:ext cx="6705600" cy="40005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28575</xdr:rowOff>
    </xdr:from>
    <xdr:to>
      <xdr:col>6</xdr:col>
      <xdr:colOff>666750</xdr:colOff>
      <xdr:row>12</xdr:row>
      <xdr:rowOff>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752600" y="1733550"/>
          <a:ext cx="37909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SoftXpand AHORRO ECOLÓGICO
</a:t>
          </a:r>
        </a:p>
      </xdr:txBody>
    </xdr:sp>
    <xdr:clientData/>
  </xdr:twoCellAnchor>
  <xdr:twoCellAnchor editAs="oneCell">
    <xdr:from>
      <xdr:col>7</xdr:col>
      <xdr:colOff>180975</xdr:colOff>
      <xdr:row>60</xdr:row>
      <xdr:rowOff>161925</xdr:rowOff>
    </xdr:from>
    <xdr:to>
      <xdr:col>7</xdr:col>
      <xdr:colOff>590550</xdr:colOff>
      <xdr:row>64</xdr:row>
      <xdr:rowOff>66675</xdr:rowOff>
    </xdr:to>
    <xdr:pic>
      <xdr:nvPicPr>
        <xdr:cNvPr id="5" name="Picture 18" descr="N:\Marketing\WEBSITE - NEW\Images\Archive\Fotolia_17826059_XS copy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12306300"/>
          <a:ext cx="409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60</xdr:row>
      <xdr:rowOff>161925</xdr:rowOff>
    </xdr:from>
    <xdr:to>
      <xdr:col>0</xdr:col>
      <xdr:colOff>590550</xdr:colOff>
      <xdr:row>64</xdr:row>
      <xdr:rowOff>66675</xdr:rowOff>
    </xdr:to>
    <xdr:pic>
      <xdr:nvPicPr>
        <xdr:cNvPr id="6" name="Picture 19" descr="N:\Marketing\WEBSITE - NEW\Images\Archive\Fotolia_1839456_XS copy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12306300"/>
          <a:ext cx="409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66675</xdr:rowOff>
    </xdr:from>
    <xdr:to>
      <xdr:col>8</xdr:col>
      <xdr:colOff>28575</xdr:colOff>
      <xdr:row>67</xdr:row>
      <xdr:rowOff>0</xdr:rowOff>
    </xdr:to>
    <xdr:sp>
      <xdr:nvSpPr>
        <xdr:cNvPr id="7" name="Rectangle 160"/>
        <xdr:cNvSpPr>
          <a:spLocks/>
        </xdr:cNvSpPr>
      </xdr:nvSpPr>
      <xdr:spPr>
        <a:xfrm>
          <a:off x="0" y="12934950"/>
          <a:ext cx="6696075" cy="390525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257175</xdr:colOff>
      <xdr:row>0</xdr:row>
      <xdr:rowOff>95250</xdr:rowOff>
    </xdr:from>
    <xdr:to>
      <xdr:col>1</xdr:col>
      <xdr:colOff>828675</xdr:colOff>
      <xdr:row>2</xdr:row>
      <xdr:rowOff>133350</xdr:rowOff>
    </xdr:to>
    <xdr:pic>
      <xdr:nvPicPr>
        <xdr:cNvPr id="8" name="Picture 19" descr="Copy of MiniFrame_TM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9525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0</xdr:row>
      <xdr:rowOff>161925</xdr:rowOff>
    </xdr:from>
    <xdr:to>
      <xdr:col>7</xdr:col>
      <xdr:colOff>438150</xdr:colOff>
      <xdr:row>2</xdr:row>
      <xdr:rowOff>0</xdr:rowOff>
    </xdr:to>
    <xdr:pic>
      <xdr:nvPicPr>
        <xdr:cNvPr id="9" name="Picture 20" descr="SX-Xpress(NoTitle)-White_TM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57700" y="161925"/>
          <a:ext cx="1819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1428750</xdr:colOff>
      <xdr:row>64</xdr:row>
      <xdr:rowOff>85725</xdr:rowOff>
    </xdr:from>
    <xdr:to>
      <xdr:col>5</xdr:col>
      <xdr:colOff>47625</xdr:colOff>
      <xdr:row>66</xdr:row>
      <xdr:rowOff>142875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257425" y="12954000"/>
          <a:ext cx="1809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CF305"/>
              </a:solidFill>
              <a:latin typeface="Calibri"/>
              <a:ea typeface="Calibri"/>
              <a:cs typeface="Calibri"/>
            </a:rPr>
            <a:t>www.rpsaudiovisuales.com
</a:t>
          </a:r>
        </a:p>
      </xdr:txBody>
    </xdr:sp>
    <xdr:clientData/>
  </xdr:twoCellAnchor>
  <xdr:twoCellAnchor>
    <xdr:from>
      <xdr:col>0</xdr:col>
      <xdr:colOff>19050</xdr:colOff>
      <xdr:row>12</xdr:row>
      <xdr:rowOff>0</xdr:rowOff>
    </xdr:from>
    <xdr:to>
      <xdr:col>8</xdr:col>
      <xdr:colOff>28575</xdr:colOff>
      <xdr:row>20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9050" y="2105025"/>
          <a:ext cx="6677025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 menos ordenadores, usted puede reducir su consumo de energía y reducir las emisiones C02.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¡Use la calculadora debajo para ver cómo usted puede ayudar a salvar el planeta!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 favor, rellene las casillas de debajo con sus datos de consumo:</a:t>
          </a:r>
        </a:p>
      </xdr:txBody>
    </xdr:sp>
    <xdr:clientData/>
  </xdr:twoCellAnchor>
  <xdr:twoCellAnchor>
    <xdr:from>
      <xdr:col>0</xdr:col>
      <xdr:colOff>742950</xdr:colOff>
      <xdr:row>30</xdr:row>
      <xdr:rowOff>9525</xdr:rowOff>
    </xdr:from>
    <xdr:to>
      <xdr:col>6</xdr:col>
      <xdr:colOff>695325</xdr:colOff>
      <xdr:row>31</xdr:row>
      <xdr:rowOff>161925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742950" y="5753100"/>
          <a:ext cx="48291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Basado en estos datos, usted puede alcanzar los siguientes ahorros (1 año):</a:t>
          </a:r>
        </a:p>
      </xdr:txBody>
    </xdr:sp>
    <xdr:clientData/>
  </xdr:twoCellAnchor>
  <xdr:twoCellAnchor editAs="oneCell">
    <xdr:from>
      <xdr:col>2</xdr:col>
      <xdr:colOff>219075</xdr:colOff>
      <xdr:row>14</xdr:row>
      <xdr:rowOff>38100</xdr:rowOff>
    </xdr:from>
    <xdr:to>
      <xdr:col>3</xdr:col>
      <xdr:colOff>552450</xdr:colOff>
      <xdr:row>17</xdr:row>
      <xdr:rowOff>104775</xdr:rowOff>
    </xdr:to>
    <xdr:pic>
      <xdr:nvPicPr>
        <xdr:cNvPr id="13" name="Picture 23" descr="Energy_MK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47975" y="2543175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190500</xdr:rowOff>
    </xdr:from>
    <xdr:to>
      <xdr:col>4</xdr:col>
      <xdr:colOff>304800</xdr:colOff>
      <xdr:row>7</xdr:row>
      <xdr:rowOff>133350</xdr:rowOff>
    </xdr:to>
    <xdr:sp fLocksText="0">
      <xdr:nvSpPr>
        <xdr:cNvPr id="14" name="Text Box 3"/>
        <xdr:cNvSpPr txBox="1">
          <a:spLocks noChangeArrowheads="1"/>
        </xdr:cNvSpPr>
      </xdr:nvSpPr>
      <xdr:spPr>
        <a:xfrm>
          <a:off x="0" y="1028700"/>
          <a:ext cx="392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45</xdr:row>
      <xdr:rowOff>38100</xdr:rowOff>
    </xdr:from>
    <xdr:to>
      <xdr:col>6</xdr:col>
      <xdr:colOff>942975</xdr:colOff>
      <xdr:row>46</xdr:row>
      <xdr:rowOff>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876300" y="9029700"/>
          <a:ext cx="4943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**Cantidad usada durante el proceso de la fabricación de su sistema.
</a:t>
          </a:r>
        </a:p>
      </xdr:txBody>
    </xdr:sp>
    <xdr:clientData/>
  </xdr:twoCellAnchor>
  <xdr:twoCellAnchor editAs="oneCell">
    <xdr:from>
      <xdr:col>1</xdr:col>
      <xdr:colOff>1181100</xdr:colOff>
      <xdr:row>14</xdr:row>
      <xdr:rowOff>38100</xdr:rowOff>
    </xdr:from>
    <xdr:to>
      <xdr:col>2</xdr:col>
      <xdr:colOff>123825</xdr:colOff>
      <xdr:row>17</xdr:row>
      <xdr:rowOff>104775</xdr:rowOff>
    </xdr:to>
    <xdr:pic>
      <xdr:nvPicPr>
        <xdr:cNvPr id="16" name="Picture 22" descr="CO2_MK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9775" y="25431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38100</xdr:rowOff>
    </xdr:from>
    <xdr:to>
      <xdr:col>5</xdr:col>
      <xdr:colOff>438150</xdr:colOff>
      <xdr:row>17</xdr:row>
      <xdr:rowOff>114300</xdr:rowOff>
    </xdr:to>
    <xdr:pic>
      <xdr:nvPicPr>
        <xdr:cNvPr id="17" name="Picture 24" descr="E-waste_MK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86175" y="2543175"/>
          <a:ext cx="771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4:K81"/>
  <sheetViews>
    <sheetView showGridLines="0" tabSelected="1" workbookViewId="0" topLeftCell="A25">
      <selection activeCell="L60" sqref="L60"/>
    </sheetView>
  </sheetViews>
  <sheetFormatPr defaultColWidth="8.8515625" defaultRowHeight="15"/>
  <cols>
    <col min="1" max="1" width="12.421875" style="0" customWidth="1"/>
    <col min="2" max="2" width="27.00390625" style="0" customWidth="1"/>
    <col min="3" max="3" width="6.00390625" style="0" customWidth="1"/>
    <col min="4" max="4" width="8.8515625" style="0" customWidth="1"/>
    <col min="5" max="5" width="6.00390625" style="0" customWidth="1"/>
    <col min="6" max="6" width="12.8515625" style="0" customWidth="1"/>
    <col min="7" max="7" width="14.421875" style="0" customWidth="1"/>
    <col min="8" max="8" width="12.421875" style="0" customWidth="1"/>
    <col min="9" max="9" width="12.140625" style="0" customWidth="1"/>
    <col min="10" max="10" width="11.28125" style="0" customWidth="1"/>
    <col min="11" max="11" width="1.7109375" style="0" customWidth="1"/>
  </cols>
  <sheetData>
    <row r="4" spans="1:11" ht="5.25" customHeight="1" thickBot="1">
      <c r="A4" s="1"/>
      <c r="B4" s="6"/>
      <c r="C4" s="6"/>
      <c r="D4" s="6"/>
      <c r="E4" s="6"/>
      <c r="F4" s="14"/>
      <c r="G4" s="6"/>
      <c r="H4" s="6"/>
      <c r="I4" s="14"/>
      <c r="J4" s="6"/>
      <c r="K4" s="6"/>
    </row>
    <row r="5" spans="1:11" ht="15.75" thickBot="1" thickTop="1">
      <c r="A5" s="1"/>
      <c r="B5" s="6"/>
      <c r="C5" s="8"/>
      <c r="D5" s="8"/>
      <c r="E5" s="8"/>
      <c r="F5" s="36"/>
      <c r="G5" s="8"/>
      <c r="H5" s="8"/>
      <c r="I5" s="36"/>
      <c r="J5" s="8"/>
      <c r="K5" s="6"/>
    </row>
    <row r="6" spans="1:11" ht="15.75" thickBot="1" thickTop="1">
      <c r="A6" s="1"/>
      <c r="B6" s="6"/>
      <c r="C6" s="8"/>
      <c r="D6" s="8"/>
      <c r="E6" s="8"/>
      <c r="F6" s="36"/>
      <c r="G6" s="8"/>
      <c r="H6" s="8"/>
      <c r="I6" s="36"/>
      <c r="J6" s="8"/>
      <c r="K6" s="6"/>
    </row>
    <row r="7" spans="1:11" ht="15.75" thickBot="1" thickTop="1">
      <c r="A7" s="1"/>
      <c r="B7" s="6"/>
      <c r="C7" s="8"/>
      <c r="D7" s="8"/>
      <c r="E7" s="8"/>
      <c r="F7" s="36"/>
      <c r="G7" s="8"/>
      <c r="H7" s="8"/>
      <c r="I7" s="36"/>
      <c r="J7" s="8"/>
      <c r="K7" s="6"/>
    </row>
    <row r="8" spans="1:11" ht="15.75" thickBot="1" thickTop="1">
      <c r="A8" s="1"/>
      <c r="B8" s="6"/>
      <c r="C8" s="8"/>
      <c r="D8" s="8"/>
      <c r="E8" s="8"/>
      <c r="F8" s="36"/>
      <c r="G8" s="8"/>
      <c r="H8" s="8"/>
      <c r="I8" s="36"/>
      <c r="J8" s="8"/>
      <c r="K8" s="6"/>
    </row>
    <row r="9" spans="1:11" ht="15.75" thickBot="1" thickTop="1">
      <c r="A9" s="1"/>
      <c r="B9" s="6"/>
      <c r="C9" s="8"/>
      <c r="D9" s="8"/>
      <c r="E9" s="8"/>
      <c r="F9" s="36"/>
      <c r="G9" s="8"/>
      <c r="H9" s="8"/>
      <c r="I9" s="36"/>
      <c r="J9" s="8"/>
      <c r="K9" s="6"/>
    </row>
    <row r="10" spans="1:11" ht="5.25" customHeight="1" thickBot="1" thickTop="1">
      <c r="A10" s="12"/>
      <c r="B10" s="6"/>
      <c r="C10" s="8"/>
      <c r="D10" s="8"/>
      <c r="E10" s="8"/>
      <c r="F10" s="14"/>
      <c r="G10" s="14"/>
      <c r="H10" s="8"/>
      <c r="I10" s="36"/>
      <c r="J10" s="14"/>
      <c r="K10" s="6"/>
    </row>
    <row r="11" spans="1:11" ht="15.75" thickBot="1" thickTop="1">
      <c r="A11" s="4"/>
      <c r="B11" s="6"/>
      <c r="C11" s="3"/>
      <c r="D11" s="3"/>
      <c r="E11" s="5"/>
      <c r="F11" s="14"/>
      <c r="G11" s="14"/>
      <c r="H11" s="5"/>
      <c r="I11" s="5"/>
      <c r="J11" s="14"/>
      <c r="K11" s="6"/>
    </row>
    <row r="12" spans="1:11" ht="15.75" thickBot="1" thickTop="1">
      <c r="A12" s="1"/>
      <c r="B12" s="6"/>
      <c r="C12" s="5"/>
      <c r="D12" s="5"/>
      <c r="E12" s="8"/>
      <c r="F12" s="5"/>
      <c r="G12" s="5"/>
      <c r="H12" s="5"/>
      <c r="I12" s="5"/>
      <c r="J12" s="8"/>
      <c r="K12" s="6"/>
    </row>
    <row r="13" spans="1:11" ht="15.75" thickBot="1" thickTop="1">
      <c r="A13" s="1"/>
      <c r="B13" s="6"/>
      <c r="C13" s="13"/>
      <c r="D13" s="9"/>
      <c r="E13" s="8"/>
      <c r="F13" s="13"/>
      <c r="G13" s="13"/>
      <c r="H13" s="13"/>
      <c r="I13" s="13"/>
      <c r="J13" s="8"/>
      <c r="K13" s="6"/>
    </row>
    <row r="14" spans="1:11" ht="15.75" thickBot="1" thickTop="1">
      <c r="A14" s="1"/>
      <c r="B14" s="6"/>
      <c r="C14" s="13"/>
      <c r="D14" s="9"/>
      <c r="E14" s="8"/>
      <c r="F14" s="13"/>
      <c r="G14" s="13"/>
      <c r="H14" s="13"/>
      <c r="I14" s="13"/>
      <c r="J14" s="8"/>
      <c r="K14" s="6"/>
    </row>
    <row r="15" spans="1:11" ht="16.5" thickBot="1" thickTop="1">
      <c r="A15" s="1"/>
      <c r="B15" s="6"/>
      <c r="C15" s="13"/>
      <c r="D15" s="9"/>
      <c r="E15" s="8"/>
      <c r="F15" s="13"/>
      <c r="G15" s="13"/>
      <c r="H15" s="13"/>
      <c r="I15" s="13"/>
      <c r="J15" s="8"/>
      <c r="K15" s="6"/>
    </row>
    <row r="16" spans="1:11" ht="16.5" thickBot="1" thickTop="1">
      <c r="A16" s="1"/>
      <c r="B16" s="6"/>
      <c r="C16" s="13"/>
      <c r="D16" s="9"/>
      <c r="E16" s="8"/>
      <c r="F16" s="13"/>
      <c r="G16" s="13"/>
      <c r="H16" s="13"/>
      <c r="I16" s="13"/>
      <c r="J16" s="8"/>
      <c r="K16" s="6"/>
    </row>
    <row r="17" spans="1:11" ht="16.5" thickBot="1" thickTop="1">
      <c r="A17" s="1"/>
      <c r="B17" s="6"/>
      <c r="C17" s="13"/>
      <c r="D17" s="9"/>
      <c r="E17" s="8"/>
      <c r="F17" s="13"/>
      <c r="G17" s="13"/>
      <c r="H17" s="13"/>
      <c r="I17" s="13"/>
      <c r="J17" s="8"/>
      <c r="K17" s="6"/>
    </row>
    <row r="18" spans="1:11" ht="16.5" thickBot="1" thickTop="1">
      <c r="A18" s="1"/>
      <c r="B18" s="6"/>
      <c r="C18" s="13"/>
      <c r="D18" s="9"/>
      <c r="E18" s="8"/>
      <c r="F18" s="13"/>
      <c r="G18" s="13"/>
      <c r="H18" s="13"/>
      <c r="I18" s="13"/>
      <c r="J18" s="8"/>
      <c r="K18" s="6"/>
    </row>
    <row r="19" spans="1:11" ht="15.75" thickBot="1" thickTop="1">
      <c r="A19" s="1"/>
      <c r="B19" s="6"/>
      <c r="C19" s="13"/>
      <c r="D19" s="9"/>
      <c r="E19" s="8"/>
      <c r="F19" s="13"/>
      <c r="G19" s="13"/>
      <c r="H19" s="13"/>
      <c r="I19" s="13"/>
      <c r="J19" s="8"/>
      <c r="K19" s="6"/>
    </row>
    <row r="20" spans="1:11" ht="15.75" thickBot="1" thickTop="1">
      <c r="A20" s="1"/>
      <c r="B20" s="6"/>
      <c r="C20" s="13"/>
      <c r="D20" s="9"/>
      <c r="E20" s="8"/>
      <c r="F20" s="13"/>
      <c r="G20" s="13"/>
      <c r="H20" s="13"/>
      <c r="I20" s="13"/>
      <c r="J20" s="8"/>
      <c r="K20" s="6"/>
    </row>
    <row r="21" spans="1:11" ht="15.75" thickBot="1" thickTop="1">
      <c r="A21" s="1"/>
      <c r="B21" s="6"/>
      <c r="C21" s="13"/>
      <c r="D21" s="9"/>
      <c r="E21" s="8"/>
      <c r="F21" s="13"/>
      <c r="G21" s="13"/>
      <c r="H21" s="13"/>
      <c r="I21" s="13"/>
      <c r="J21" s="8"/>
      <c r="K21" s="6"/>
    </row>
    <row r="22" spans="1:11" ht="15.75" thickBot="1" thickTop="1">
      <c r="A22" s="1"/>
      <c r="B22" s="113" t="s">
        <v>1</v>
      </c>
      <c r="C22" s="114"/>
      <c r="D22" s="46">
        <v>100</v>
      </c>
      <c r="E22" s="95" t="s">
        <v>0</v>
      </c>
      <c r="F22" s="96"/>
      <c r="G22" s="97"/>
      <c r="H22" s="13"/>
      <c r="I22" s="13"/>
      <c r="J22" s="8"/>
      <c r="K22" s="6"/>
    </row>
    <row r="23" spans="1:11" ht="15.75" thickBot="1" thickTop="1">
      <c r="A23" s="1"/>
      <c r="B23" s="115" t="s">
        <v>2</v>
      </c>
      <c r="C23" s="116"/>
      <c r="D23" s="47">
        <v>150</v>
      </c>
      <c r="E23" s="118" t="s">
        <v>3</v>
      </c>
      <c r="F23" s="110"/>
      <c r="G23" s="111"/>
      <c r="H23" s="13"/>
      <c r="I23" s="13"/>
      <c r="J23" s="8"/>
      <c r="K23" s="6"/>
    </row>
    <row r="24" spans="1:11" ht="15.75" thickBot="1" thickTop="1">
      <c r="A24" s="1"/>
      <c r="B24" s="104" t="s">
        <v>5</v>
      </c>
      <c r="C24" s="105"/>
      <c r="D24" s="38">
        <v>8</v>
      </c>
      <c r="E24" s="95" t="s">
        <v>4</v>
      </c>
      <c r="F24" s="96"/>
      <c r="G24" s="97"/>
      <c r="H24" s="13"/>
      <c r="I24" s="13"/>
      <c r="J24" s="36"/>
      <c r="K24" s="6"/>
    </row>
    <row r="25" spans="1:11" ht="15.75" thickBot="1" thickTop="1">
      <c r="A25" s="1"/>
      <c r="B25" s="106"/>
      <c r="C25" s="107"/>
      <c r="D25" s="46">
        <v>5</v>
      </c>
      <c r="E25" s="95" t="s">
        <v>6</v>
      </c>
      <c r="F25" s="96"/>
      <c r="G25" s="97"/>
      <c r="H25" s="13"/>
      <c r="I25" s="3"/>
      <c r="J25" s="1"/>
      <c r="K25" s="6"/>
    </row>
    <row r="26" spans="1:11" ht="15.75" thickBot="1" thickTop="1">
      <c r="A26" s="1"/>
      <c r="B26" s="108"/>
      <c r="C26" s="109"/>
      <c r="D26" s="47">
        <v>52</v>
      </c>
      <c r="E26" s="95" t="s">
        <v>7</v>
      </c>
      <c r="F26" s="96"/>
      <c r="G26" s="97"/>
      <c r="H26" s="13"/>
      <c r="I26" s="13"/>
      <c r="J26" s="8"/>
      <c r="K26" s="6"/>
    </row>
    <row r="27" spans="1:11" ht="15.75" thickBot="1" thickTop="1">
      <c r="A27" s="1"/>
      <c r="B27" s="113" t="s">
        <v>8</v>
      </c>
      <c r="C27" s="114"/>
      <c r="D27" s="47">
        <v>6</v>
      </c>
      <c r="E27" s="95" t="s">
        <v>35</v>
      </c>
      <c r="F27" s="96"/>
      <c r="G27" s="97"/>
      <c r="H27" s="13"/>
      <c r="I27" s="13"/>
      <c r="J27" s="8"/>
      <c r="K27" s="6"/>
    </row>
    <row r="28" spans="1:11" ht="15.75" thickBot="1" thickTop="1">
      <c r="A28" s="1"/>
      <c r="B28" s="117" t="s">
        <v>9</v>
      </c>
      <c r="C28" s="116"/>
      <c r="D28" s="38">
        <f>ROUNDUP(D22/D27,0)</f>
        <v>17</v>
      </c>
      <c r="E28" s="110" t="s">
        <v>10</v>
      </c>
      <c r="F28" s="110"/>
      <c r="G28" s="111"/>
      <c r="H28" s="13"/>
      <c r="I28" s="13"/>
      <c r="J28" s="8"/>
      <c r="K28" s="6"/>
    </row>
    <row r="29" spans="1:11" ht="15.75" thickBot="1" thickTop="1">
      <c r="A29" s="1"/>
      <c r="B29" s="119" t="s">
        <v>11</v>
      </c>
      <c r="C29" s="120"/>
      <c r="D29" s="47">
        <v>55</v>
      </c>
      <c r="E29" s="118" t="s">
        <v>3</v>
      </c>
      <c r="F29" s="110"/>
      <c r="G29" s="111"/>
      <c r="H29" s="13"/>
      <c r="I29" s="13"/>
      <c r="J29" s="8"/>
      <c r="K29" s="6"/>
    </row>
    <row r="30" spans="1:11" ht="15.75" thickBot="1" thickTop="1">
      <c r="A30" s="1"/>
      <c r="B30" s="64"/>
      <c r="C30" s="66"/>
      <c r="D30" s="38"/>
      <c r="E30" s="66"/>
      <c r="F30" s="66"/>
      <c r="G30" s="66"/>
      <c r="H30" s="1"/>
      <c r="I30" s="1"/>
      <c r="J30" s="1"/>
      <c r="K30" s="6"/>
    </row>
    <row r="31" spans="1:11" ht="15.75" thickBot="1" thickTop="1">
      <c r="A31" s="1"/>
      <c r="B31" s="64"/>
      <c r="C31" s="65"/>
      <c r="D31" s="38"/>
      <c r="E31" s="65"/>
      <c r="F31" s="65"/>
      <c r="G31" s="65"/>
      <c r="H31" s="1"/>
      <c r="I31" s="1"/>
      <c r="J31" s="1"/>
      <c r="K31" s="6"/>
    </row>
    <row r="32" spans="1:11" ht="15.75" thickBot="1" thickTop="1">
      <c r="A32" s="1"/>
      <c r="B32" s="41"/>
      <c r="C32" s="37"/>
      <c r="D32" s="37"/>
      <c r="E32" s="37"/>
      <c r="F32" s="37"/>
      <c r="G32" s="37"/>
      <c r="H32" s="112"/>
      <c r="I32" s="37"/>
      <c r="J32" s="44"/>
      <c r="K32" s="6"/>
    </row>
    <row r="33" spans="1:11" ht="15.75" thickBot="1" thickTop="1">
      <c r="A33" s="1"/>
      <c r="B33" s="39"/>
      <c r="C33" s="83" t="s">
        <v>12</v>
      </c>
      <c r="D33" s="84"/>
      <c r="E33" s="85"/>
      <c r="F33" s="83" t="s">
        <v>15</v>
      </c>
      <c r="G33" s="85"/>
      <c r="H33" s="112"/>
      <c r="I33" s="13"/>
      <c r="J33" s="8"/>
      <c r="K33" s="6"/>
    </row>
    <row r="34" spans="1:11" ht="15" thickBot="1">
      <c r="A34" s="1"/>
      <c r="B34" s="49" t="s">
        <v>13</v>
      </c>
      <c r="C34" s="123">
        <f>D22*D23*D24*D25*D26/1000</f>
        <v>31200</v>
      </c>
      <c r="D34" s="124"/>
      <c r="E34" s="125"/>
      <c r="F34" s="126">
        <f>D22*D29*D24*D25*D26/1000</f>
        <v>11440</v>
      </c>
      <c r="G34" s="127"/>
      <c r="H34" s="42"/>
      <c r="I34" s="1"/>
      <c r="J34" s="1"/>
      <c r="K34" s="6"/>
    </row>
    <row r="35" spans="1:11" ht="15.75" thickBot="1" thickTop="1">
      <c r="A35" s="1"/>
      <c r="B35" s="53" t="s">
        <v>14</v>
      </c>
      <c r="C35" s="101">
        <v>0</v>
      </c>
      <c r="D35" s="102"/>
      <c r="E35" s="103"/>
      <c r="F35" s="121">
        <f>C34-F34</f>
        <v>19760</v>
      </c>
      <c r="G35" s="122"/>
      <c r="H35" s="43"/>
      <c r="I35" s="36"/>
      <c r="J35" s="8"/>
      <c r="K35" s="6"/>
    </row>
    <row r="36" spans="1:11" ht="19.5" thickBot="1" thickTop="1">
      <c r="A36" s="54"/>
      <c r="B36" s="57" t="s">
        <v>19</v>
      </c>
      <c r="C36" s="58">
        <f>F35/C34</f>
        <v>0.6333333333333333</v>
      </c>
      <c r="D36" s="59" t="s">
        <v>18</v>
      </c>
      <c r="E36" s="59"/>
      <c r="F36" s="60"/>
      <c r="G36" s="61"/>
      <c r="H36" s="128"/>
      <c r="I36" s="13"/>
      <c r="J36" s="8"/>
      <c r="K36" s="6"/>
    </row>
    <row r="37" spans="1:11" ht="15.75" thickBot="1" thickTop="1">
      <c r="A37" s="1"/>
      <c r="B37" s="55"/>
      <c r="C37" s="56"/>
      <c r="D37" s="37"/>
      <c r="E37" s="37"/>
      <c r="F37" s="37"/>
      <c r="G37" s="37"/>
      <c r="H37" s="128"/>
      <c r="I37" s="13"/>
      <c r="J37" s="8"/>
      <c r="K37" s="6"/>
    </row>
    <row r="38" spans="1:11" ht="15.75" thickBot="1" thickTop="1">
      <c r="A38" s="1"/>
      <c r="B38" s="40"/>
      <c r="C38" s="83" t="s">
        <v>17</v>
      </c>
      <c r="D38" s="84"/>
      <c r="E38" s="85"/>
      <c r="F38" s="137" t="s">
        <v>16</v>
      </c>
      <c r="G38" s="138"/>
      <c r="H38" s="128"/>
      <c r="I38" s="3"/>
      <c r="J38" s="1"/>
      <c r="K38" s="6"/>
    </row>
    <row r="39" spans="1:11" ht="15.75" thickBot="1" thickTop="1">
      <c r="A39" s="1"/>
      <c r="B39" s="49" t="s">
        <v>21</v>
      </c>
      <c r="C39" s="147">
        <f>D22*C60</f>
        <v>150000</v>
      </c>
      <c r="D39" s="148"/>
      <c r="E39" s="149"/>
      <c r="F39" s="145">
        <f>D28*C60</f>
        <v>25500</v>
      </c>
      <c r="G39" s="146"/>
      <c r="H39" s="43"/>
      <c r="I39" s="9"/>
      <c r="J39" s="77"/>
      <c r="K39" s="6"/>
    </row>
    <row r="40" spans="1:11" ht="15.75" thickBot="1" thickTop="1">
      <c r="A40" s="1"/>
      <c r="B40" s="52" t="s">
        <v>22</v>
      </c>
      <c r="C40" s="134">
        <v>0</v>
      </c>
      <c r="D40" s="135"/>
      <c r="E40" s="136"/>
      <c r="F40" s="150">
        <f>C39-F39</f>
        <v>124500</v>
      </c>
      <c r="G40" s="151"/>
      <c r="H40" s="45"/>
      <c r="I40" s="13"/>
      <c r="J40" s="8"/>
      <c r="K40" s="6"/>
    </row>
    <row r="41" spans="1:11" ht="15.75" thickBot="1" thickTop="1">
      <c r="A41" s="1"/>
      <c r="B41" s="50" t="s">
        <v>23</v>
      </c>
      <c r="C41" s="160">
        <f>D22*C61</f>
        <v>24</v>
      </c>
      <c r="D41" s="161"/>
      <c r="E41" s="162"/>
      <c r="F41" s="152">
        <f>D28*C61</f>
        <v>4.08</v>
      </c>
      <c r="G41" s="153"/>
      <c r="H41" s="43"/>
      <c r="I41" s="13"/>
      <c r="J41" s="8"/>
      <c r="K41" s="6"/>
    </row>
    <row r="42" spans="1:11" ht="15.75" thickBot="1" thickTop="1">
      <c r="A42" s="1"/>
      <c r="B42" s="76" t="s">
        <v>14</v>
      </c>
      <c r="C42" s="131">
        <v>0</v>
      </c>
      <c r="D42" s="132"/>
      <c r="E42" s="133"/>
      <c r="F42" s="154">
        <f>C41-F41</f>
        <v>19.92</v>
      </c>
      <c r="G42" s="155"/>
      <c r="H42" s="43"/>
      <c r="I42" s="13"/>
      <c r="J42" s="8"/>
      <c r="K42" s="6"/>
    </row>
    <row r="43" spans="1:11" ht="15" thickBot="1">
      <c r="A43" s="1"/>
      <c r="B43" s="75" t="s">
        <v>24</v>
      </c>
      <c r="C43" s="163">
        <f>D22*C62</f>
        <v>2.1999999999999997</v>
      </c>
      <c r="D43" s="164"/>
      <c r="E43" s="165"/>
      <c r="F43" s="156">
        <f>D28*C62</f>
        <v>0.374</v>
      </c>
      <c r="G43" s="157"/>
      <c r="H43" s="45"/>
      <c r="I43" s="36"/>
      <c r="J43" s="8"/>
      <c r="K43" s="6"/>
    </row>
    <row r="44" spans="1:11" ht="15.75" thickBot="1" thickTop="1">
      <c r="A44" s="1"/>
      <c r="B44" s="74" t="s">
        <v>14</v>
      </c>
      <c r="C44" s="98">
        <v>0</v>
      </c>
      <c r="D44" s="99"/>
      <c r="E44" s="100"/>
      <c r="F44" s="158">
        <f>C43-F43</f>
        <v>1.8259999999999996</v>
      </c>
      <c r="G44" s="159"/>
      <c r="H44" s="43"/>
      <c r="I44" s="36"/>
      <c r="J44" s="8"/>
      <c r="K44" s="6"/>
    </row>
    <row r="45" spans="1:11" ht="33" customHeight="1" thickBot="1">
      <c r="A45" s="1"/>
      <c r="B45" s="62" t="s">
        <v>19</v>
      </c>
      <c r="C45" s="63">
        <f>F40/C39</f>
        <v>0.83</v>
      </c>
      <c r="D45" s="129" t="s">
        <v>36</v>
      </c>
      <c r="E45" s="129"/>
      <c r="F45" s="129"/>
      <c r="G45" s="130"/>
      <c r="H45" s="128"/>
      <c r="I45" s="14"/>
      <c r="J45" s="8"/>
      <c r="K45" s="6"/>
    </row>
    <row r="46" spans="1:11" ht="20.25" customHeight="1" thickBot="1" thickTop="1">
      <c r="A46" s="1"/>
      <c r="B46" s="1"/>
      <c r="C46" s="78"/>
      <c r="D46" s="1"/>
      <c r="E46" s="1"/>
      <c r="F46" s="1"/>
      <c r="G46" s="1"/>
      <c r="H46" s="112"/>
      <c r="I46" s="4"/>
      <c r="J46" s="8"/>
      <c r="K46" s="6"/>
    </row>
    <row r="47" spans="1:11" ht="15.75" thickBot="1" thickTop="1">
      <c r="A47" s="1"/>
      <c r="B47" s="1"/>
      <c r="C47" s="67"/>
      <c r="D47" s="67"/>
      <c r="E47" s="67"/>
      <c r="F47" s="67"/>
      <c r="G47" s="67"/>
      <c r="H47" s="128"/>
      <c r="I47" s="13"/>
      <c r="J47" s="8"/>
      <c r="K47" s="6"/>
    </row>
    <row r="48" spans="1:11" ht="15.75" thickBot="1" thickTop="1">
      <c r="A48" s="1"/>
      <c r="B48" s="51"/>
      <c r="C48" s="83" t="s">
        <v>17</v>
      </c>
      <c r="D48" s="84"/>
      <c r="E48" s="85"/>
      <c r="F48" s="83" t="s">
        <v>16</v>
      </c>
      <c r="G48" s="85"/>
      <c r="H48" s="45"/>
      <c r="I48" s="14"/>
      <c r="J48" s="8"/>
      <c r="K48" s="6"/>
    </row>
    <row r="49" spans="1:11" ht="15.75" thickBot="1" thickTop="1">
      <c r="A49" s="39"/>
      <c r="B49" s="50" t="s">
        <v>25</v>
      </c>
      <c r="C49" s="170">
        <f>C34*C59/1000</f>
        <v>21.84</v>
      </c>
      <c r="D49" s="171"/>
      <c r="E49" s="172"/>
      <c r="F49" s="166">
        <f>F34*C59/1000</f>
        <v>8.008</v>
      </c>
      <c r="G49" s="167"/>
      <c r="H49" s="45"/>
      <c r="I49" s="13"/>
      <c r="J49" s="8"/>
      <c r="K49" s="6"/>
    </row>
    <row r="50" spans="1:11" ht="15.75" thickBot="1" thickTop="1">
      <c r="A50" s="39"/>
      <c r="B50" s="48" t="s">
        <v>14</v>
      </c>
      <c r="C50" s="141">
        <v>0</v>
      </c>
      <c r="D50" s="142"/>
      <c r="E50" s="142"/>
      <c r="F50" s="168">
        <f>C49-F49</f>
        <v>13.832</v>
      </c>
      <c r="G50" s="169"/>
      <c r="H50" s="45"/>
      <c r="I50" s="13"/>
      <c r="J50" s="8"/>
      <c r="K50" s="6"/>
    </row>
    <row r="51" spans="1:11" ht="19.5" thickBot="1" thickTop="1">
      <c r="A51" s="1"/>
      <c r="B51" s="62" t="s">
        <v>20</v>
      </c>
      <c r="C51" s="63">
        <f>F50/C49</f>
        <v>0.6333333333333334</v>
      </c>
      <c r="D51" s="143" t="s">
        <v>26</v>
      </c>
      <c r="E51" s="143"/>
      <c r="F51" s="143"/>
      <c r="G51" s="144"/>
      <c r="H51" s="128"/>
      <c r="I51" s="13"/>
      <c r="J51" s="8"/>
      <c r="K51" s="6"/>
    </row>
    <row r="52" spans="1:11" ht="15.75" thickBot="1" thickTop="1">
      <c r="A52" s="1"/>
      <c r="B52" s="1"/>
      <c r="C52" s="1"/>
      <c r="D52" s="1"/>
      <c r="E52" s="1"/>
      <c r="F52" s="1"/>
      <c r="G52" s="1"/>
      <c r="H52" s="128"/>
      <c r="I52" s="13"/>
      <c r="J52" s="8"/>
      <c r="K52" s="6"/>
    </row>
    <row r="53" spans="1:11" ht="15.75" thickBot="1" thickTop="1">
      <c r="A53" s="1"/>
      <c r="B53" s="51"/>
      <c r="C53" s="83" t="s">
        <v>12</v>
      </c>
      <c r="D53" s="84"/>
      <c r="E53" s="85"/>
      <c r="F53" s="83" t="s">
        <v>16</v>
      </c>
      <c r="G53" s="85"/>
      <c r="H53" s="128"/>
      <c r="I53" s="13"/>
      <c r="J53" s="8"/>
      <c r="K53" s="6"/>
    </row>
    <row r="54" spans="1:11" ht="15.75" thickBot="1" thickTop="1">
      <c r="A54" s="1"/>
      <c r="B54" s="50" t="s">
        <v>28</v>
      </c>
      <c r="C54" s="86">
        <f>D22*C63</f>
        <v>1000</v>
      </c>
      <c r="D54" s="87"/>
      <c r="E54" s="88"/>
      <c r="F54" s="89">
        <f>D28*C63</f>
        <v>170</v>
      </c>
      <c r="G54" s="90"/>
      <c r="H54" s="128"/>
      <c r="I54" s="13"/>
      <c r="J54" s="8"/>
      <c r="K54" s="6"/>
    </row>
    <row r="55" spans="1:11" ht="15.75" thickBot="1" thickTop="1">
      <c r="A55" s="1"/>
      <c r="B55" s="48" t="s">
        <v>14</v>
      </c>
      <c r="C55" s="91">
        <v>0</v>
      </c>
      <c r="D55" s="92"/>
      <c r="E55" s="92"/>
      <c r="F55" s="93">
        <f>C54-F54</f>
        <v>830</v>
      </c>
      <c r="G55" s="94"/>
      <c r="H55" s="128"/>
      <c r="I55" s="13"/>
      <c r="J55" s="8"/>
      <c r="K55" s="6"/>
    </row>
    <row r="56" spans="1:11" ht="19.5" thickBot="1" thickTop="1">
      <c r="A56" s="1"/>
      <c r="B56" s="62" t="s">
        <v>19</v>
      </c>
      <c r="C56" s="63">
        <f>F55/C54</f>
        <v>0.83</v>
      </c>
      <c r="D56" s="143" t="s">
        <v>27</v>
      </c>
      <c r="E56" s="143"/>
      <c r="F56" s="143"/>
      <c r="G56" s="144"/>
      <c r="H56" s="128"/>
      <c r="I56" s="13"/>
      <c r="J56" s="8"/>
      <c r="K56" s="6"/>
    </row>
    <row r="57" spans="1:11" ht="15" thickBot="1">
      <c r="A57" s="1"/>
      <c r="B57" s="1"/>
      <c r="C57" s="1"/>
      <c r="D57" s="1"/>
      <c r="E57" s="1"/>
      <c r="F57" s="1"/>
      <c r="G57" s="1"/>
      <c r="H57" s="128"/>
      <c r="I57" s="36"/>
      <c r="J57" s="8"/>
      <c r="K57" s="6"/>
    </row>
    <row r="58" spans="1:11" ht="15.75" thickBot="1" thickTop="1">
      <c r="A58" s="10"/>
      <c r="B58" s="5" t="s">
        <v>29</v>
      </c>
      <c r="C58" s="70"/>
      <c r="D58" s="18"/>
      <c r="E58" s="71"/>
      <c r="F58" s="25"/>
      <c r="G58" s="25"/>
      <c r="H58" s="20"/>
      <c r="I58" s="18"/>
      <c r="J58" s="9"/>
      <c r="K58" s="3"/>
    </row>
    <row r="59" spans="1:11" ht="18" customHeight="1" thickBot="1" thickTop="1">
      <c r="A59" s="10"/>
      <c r="B59" s="81" t="s">
        <v>30</v>
      </c>
      <c r="C59" s="82">
        <v>0.7</v>
      </c>
      <c r="D59" s="79"/>
      <c r="E59" s="68"/>
      <c r="F59" s="24"/>
      <c r="G59" s="24"/>
      <c r="H59" s="21"/>
      <c r="I59" s="18"/>
      <c r="J59" s="9"/>
      <c r="K59" s="3"/>
    </row>
    <row r="60" spans="1:11" ht="14.25" customHeight="1" thickBot="1" thickTop="1">
      <c r="A60" s="10"/>
      <c r="B60" s="81" t="s">
        <v>31</v>
      </c>
      <c r="C60" s="82">
        <v>1500</v>
      </c>
      <c r="D60" s="79"/>
      <c r="E60" s="68"/>
      <c r="F60" s="24"/>
      <c r="G60" s="24"/>
      <c r="H60" s="21"/>
      <c r="I60" s="18"/>
      <c r="J60" s="9"/>
      <c r="K60" s="3"/>
    </row>
    <row r="61" spans="1:11" ht="15" customHeight="1" thickBot="1" thickTop="1">
      <c r="A61" s="10"/>
      <c r="B61" s="81" t="s">
        <v>32</v>
      </c>
      <c r="C61" s="82">
        <v>0.24</v>
      </c>
      <c r="D61" s="79"/>
      <c r="E61" s="68"/>
      <c r="F61" s="25"/>
      <c r="G61" s="25"/>
      <c r="H61" s="23"/>
      <c r="I61" s="18"/>
      <c r="J61" s="9"/>
      <c r="K61" s="3"/>
    </row>
    <row r="62" spans="1:11" ht="14.25" customHeight="1" thickBot="1" thickTop="1">
      <c r="A62" s="10"/>
      <c r="B62" s="81" t="s">
        <v>33</v>
      </c>
      <c r="C62" s="82">
        <v>0.022</v>
      </c>
      <c r="D62" s="80"/>
      <c r="F62" s="18"/>
      <c r="G62" s="72"/>
      <c r="H62" s="73"/>
      <c r="I62" s="3"/>
      <c r="J62" s="9"/>
      <c r="K62" s="3"/>
    </row>
    <row r="63" spans="1:11" ht="15.75" customHeight="1" thickBot="1" thickTop="1">
      <c r="A63" s="10"/>
      <c r="B63" s="81" t="s">
        <v>34</v>
      </c>
      <c r="C63" s="82">
        <v>10</v>
      </c>
      <c r="D63" s="79"/>
      <c r="F63" s="18"/>
      <c r="G63" s="25"/>
      <c r="H63" s="23"/>
      <c r="I63" s="18"/>
      <c r="J63" s="9"/>
      <c r="K63" s="3"/>
    </row>
    <row r="64" spans="2:11" ht="12" customHeight="1" thickBot="1" thickTop="1">
      <c r="B64" s="28"/>
      <c r="C64" s="19"/>
      <c r="D64" s="18"/>
      <c r="E64" s="26"/>
      <c r="F64" s="25"/>
      <c r="G64" s="25"/>
      <c r="H64" s="23"/>
      <c r="I64" s="18"/>
      <c r="J64" s="13"/>
      <c r="K64" s="9"/>
    </row>
    <row r="65" spans="1:9" ht="12" customHeight="1" thickBot="1" thickTop="1">
      <c r="A65" s="11"/>
      <c r="B65" s="32"/>
      <c r="C65" s="20"/>
      <c r="D65" s="18"/>
      <c r="E65" s="139"/>
      <c r="F65" s="140"/>
      <c r="G65" s="140"/>
      <c r="H65" s="140"/>
      <c r="I65" s="3"/>
    </row>
    <row r="66" spans="1:9" ht="12" customHeight="1" thickBot="1" thickTop="1">
      <c r="A66" s="7"/>
      <c r="B66" s="25"/>
      <c r="C66" s="21"/>
      <c r="D66" s="18"/>
      <c r="E66" s="26"/>
      <c r="F66" s="16"/>
      <c r="G66" s="27"/>
      <c r="H66" s="27"/>
      <c r="I66" s="3"/>
    </row>
    <row r="67" spans="1:9" ht="12" customHeight="1" thickBot="1" thickTop="1">
      <c r="A67" s="7"/>
      <c r="B67" s="24"/>
      <c r="C67" s="21"/>
      <c r="D67" s="18"/>
      <c r="E67" s="22"/>
      <c r="F67" s="16"/>
      <c r="G67" s="34"/>
      <c r="H67" s="27"/>
      <c r="I67" s="3"/>
    </row>
    <row r="68" spans="1:9" ht="12" customHeight="1" thickBot="1" thickTop="1">
      <c r="A68" s="7"/>
      <c r="B68" s="24"/>
      <c r="C68" s="23"/>
      <c r="D68" s="18"/>
      <c r="E68" s="34"/>
      <c r="F68" s="16"/>
      <c r="G68" s="35"/>
      <c r="H68" s="27"/>
      <c r="I68" s="3"/>
    </row>
    <row r="69" spans="1:9" ht="15.75" thickBot="1" thickTop="1">
      <c r="A69" s="11"/>
      <c r="B69" s="25"/>
      <c r="C69" s="5"/>
      <c r="D69" s="5"/>
      <c r="E69" s="5"/>
      <c r="F69" s="13"/>
      <c r="H69" s="9"/>
      <c r="I69" s="9"/>
    </row>
    <row r="70" spans="1:8" ht="15.75" thickBot="1" thickTop="1">
      <c r="A70" s="4"/>
      <c r="B70" s="5"/>
      <c r="C70" s="3"/>
      <c r="D70" s="6"/>
      <c r="E70" s="3"/>
      <c r="F70" s="9"/>
      <c r="G70" s="9"/>
      <c r="H70" s="3"/>
    </row>
    <row r="71" spans="2:8" ht="24" customHeight="1" thickBot="1" thickTop="1">
      <c r="B71" s="3"/>
      <c r="D71" s="13"/>
      <c r="F71" s="9"/>
      <c r="G71" s="9"/>
      <c r="H71" s="9"/>
    </row>
    <row r="72" ht="15" thickTop="1">
      <c r="B72" s="13"/>
    </row>
    <row r="74" ht="15" thickBot="1"/>
    <row r="75" spans="3:5" ht="15.75" thickBot="1" thickTop="1">
      <c r="C75" s="2"/>
      <c r="D75" s="29"/>
      <c r="E75" s="30"/>
    </row>
    <row r="76" spans="2:5" ht="15.75" thickBot="1" thickTop="1">
      <c r="B76" s="26"/>
      <c r="C76" s="17"/>
      <c r="D76" s="31"/>
      <c r="E76" s="27"/>
    </row>
    <row r="77" spans="2:5" ht="15.75" thickBot="1" thickTop="1">
      <c r="B77" s="26"/>
      <c r="C77" s="15"/>
      <c r="D77" s="33"/>
      <c r="E77" s="34"/>
    </row>
    <row r="78" spans="2:5" ht="15.75" thickBot="1" thickTop="1">
      <c r="B78" s="26"/>
      <c r="C78" s="69"/>
      <c r="D78" s="69"/>
      <c r="E78" s="69"/>
    </row>
    <row r="79" spans="2:5" ht="15.75" thickBot="1" thickTop="1">
      <c r="B79" s="68"/>
      <c r="C79" s="16"/>
      <c r="D79" s="27"/>
      <c r="E79" s="27"/>
    </row>
    <row r="80" spans="2:5" ht="15.75" thickBot="1" thickTop="1">
      <c r="B80" s="26"/>
      <c r="C80" s="16"/>
      <c r="D80" s="34"/>
      <c r="E80" s="27"/>
    </row>
    <row r="81" ht="15" thickTop="1">
      <c r="B81" s="22"/>
    </row>
  </sheetData>
  <sheetProtection/>
  <mergeCells count="54">
    <mergeCell ref="E65:H65"/>
    <mergeCell ref="H51:H57"/>
    <mergeCell ref="C48:E48"/>
    <mergeCell ref="C49:E49"/>
    <mergeCell ref="C50:E50"/>
    <mergeCell ref="F49:G49"/>
    <mergeCell ref="F50:G50"/>
    <mergeCell ref="F48:G48"/>
    <mergeCell ref="D51:G51"/>
    <mergeCell ref="D56:G56"/>
    <mergeCell ref="H45:H47"/>
    <mergeCell ref="D45:G45"/>
    <mergeCell ref="C41:E41"/>
    <mergeCell ref="C42:E42"/>
    <mergeCell ref="F41:G41"/>
    <mergeCell ref="H36:H38"/>
    <mergeCell ref="C40:E40"/>
    <mergeCell ref="F38:G38"/>
    <mergeCell ref="F39:G39"/>
    <mergeCell ref="F43:G43"/>
    <mergeCell ref="B29:C29"/>
    <mergeCell ref="F35:G35"/>
    <mergeCell ref="C38:E38"/>
    <mergeCell ref="C39:E39"/>
    <mergeCell ref="C33:E33"/>
    <mergeCell ref="F33:G33"/>
    <mergeCell ref="C34:E34"/>
    <mergeCell ref="F34:G34"/>
    <mergeCell ref="H32:H33"/>
    <mergeCell ref="B22:C22"/>
    <mergeCell ref="B23:C23"/>
    <mergeCell ref="B27:C27"/>
    <mergeCell ref="B28:C28"/>
    <mergeCell ref="E22:G22"/>
    <mergeCell ref="E29:G29"/>
    <mergeCell ref="E23:G23"/>
    <mergeCell ref="E24:G24"/>
    <mergeCell ref="E25:G25"/>
    <mergeCell ref="E26:G26"/>
    <mergeCell ref="C44:E44"/>
    <mergeCell ref="F44:G44"/>
    <mergeCell ref="C35:E35"/>
    <mergeCell ref="B24:C26"/>
    <mergeCell ref="E27:G27"/>
    <mergeCell ref="E28:G28"/>
    <mergeCell ref="F40:G40"/>
    <mergeCell ref="F42:G42"/>
    <mergeCell ref="C43:E43"/>
    <mergeCell ref="C53:E53"/>
    <mergeCell ref="F53:G53"/>
    <mergeCell ref="C54:E54"/>
    <mergeCell ref="F54:G54"/>
    <mergeCell ref="C55:E55"/>
    <mergeCell ref="F55:G55"/>
  </mergeCells>
  <printOptions/>
  <pageMargins left="0.7" right="0.7" top="0.75" bottom="0.75" header="0.3" footer="0.3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MiniFrame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emmanuelb</dc:creator>
  <cp:keywords/>
  <dc:description/>
  <cp:lastModifiedBy>José Manuel Vegas</cp:lastModifiedBy>
  <cp:lastPrinted>2010-02-07T11:11:11Z</cp:lastPrinted>
  <dcterms:created xsi:type="dcterms:W3CDTF">2009-11-08T14:52:41Z</dcterms:created>
  <dcterms:modified xsi:type="dcterms:W3CDTF">2011-01-25T15:52:58Z</dcterms:modified>
  <cp:category/>
  <cp:version/>
  <cp:contentType/>
  <cp:contentStatus/>
</cp:coreProperties>
</file>